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sland\Wasser\Dokumente für Betriebe\2022\EN\"/>
    </mc:Choice>
  </mc:AlternateContent>
  <xr:revisionPtr revIDLastSave="0" documentId="13_ncr:1_{B4B23935-9203-436A-9CF7-AABD6FFCFC0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1 Quant. Irrigation data" sheetId="1" r:id="rId1"/>
    <sheet name="R2 Legality|Plausibility" sheetId="3" r:id="rId2"/>
  </sheets>
  <definedNames>
    <definedName name="_xlnm.Print_Area" localSheetId="1">'R2 Legality|Plausibility'!$A$1:$N$23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K23" i="1"/>
  <c r="L23" i="1"/>
  <c r="D23" i="1"/>
  <c r="A71" i="1"/>
  <c r="K23" i="3" l="1"/>
  <c r="J23" i="3"/>
  <c r="E23" i="3"/>
  <c r="D23" i="3"/>
  <c r="C23" i="3"/>
  <c r="L65" i="1"/>
  <c r="K65" i="1"/>
  <c r="J65" i="1"/>
  <c r="I65" i="1"/>
  <c r="H65" i="1"/>
  <c r="G65" i="1"/>
  <c r="F65" i="1"/>
  <c r="E65" i="1"/>
  <c r="D65" i="1"/>
  <c r="L63" i="1"/>
  <c r="L66" i="1" s="1"/>
  <c r="K63" i="1"/>
  <c r="K66" i="1" s="1"/>
  <c r="J63" i="1"/>
  <c r="J66" i="1" s="1"/>
  <c r="I63" i="1"/>
  <c r="I66" i="1" s="1"/>
  <c r="H63" i="1"/>
  <c r="H66" i="1" s="1"/>
  <c r="G63" i="1"/>
  <c r="G66" i="1" s="1"/>
  <c r="F63" i="1"/>
  <c r="F66" i="1" s="1"/>
  <c r="E63" i="1"/>
  <c r="E66" i="1" s="1"/>
  <c r="D63" i="1"/>
  <c r="D66" i="1" s="1"/>
  <c r="L58" i="1"/>
  <c r="K58" i="1"/>
  <c r="J58" i="1"/>
  <c r="I58" i="1"/>
  <c r="H58" i="1"/>
  <c r="G58" i="1"/>
  <c r="F58" i="1"/>
  <c r="E58" i="1"/>
  <c r="D58" i="1"/>
  <c r="L56" i="1"/>
  <c r="L59" i="1" s="1"/>
  <c r="K56" i="1"/>
  <c r="K59" i="1" s="1"/>
  <c r="J56" i="1"/>
  <c r="J59" i="1" s="1"/>
  <c r="I56" i="1"/>
  <c r="I59" i="1" s="1"/>
  <c r="H56" i="1"/>
  <c r="H59" i="1" s="1"/>
  <c r="G56" i="1"/>
  <c r="G59" i="1" s="1"/>
  <c r="F56" i="1"/>
  <c r="F59" i="1" s="1"/>
  <c r="E56" i="1"/>
  <c r="E59" i="1" s="1"/>
  <c r="D56" i="1"/>
  <c r="D59" i="1" s="1"/>
  <c r="D51" i="1" l="1"/>
  <c r="E51" i="1"/>
  <c r="F51" i="1"/>
  <c r="G51" i="1"/>
  <c r="H51" i="1"/>
  <c r="I51" i="1"/>
  <c r="J51" i="1"/>
  <c r="K51" i="1"/>
  <c r="L51" i="1"/>
  <c r="D49" i="1"/>
  <c r="D52" i="1" s="1"/>
  <c r="E49" i="1"/>
  <c r="E52" i="1" s="1"/>
  <c r="F49" i="1"/>
  <c r="F52" i="1" s="1"/>
  <c r="G49" i="1"/>
  <c r="G52" i="1" s="1"/>
  <c r="H49" i="1"/>
  <c r="H52" i="1" s="1"/>
  <c r="I49" i="1"/>
  <c r="I52" i="1" s="1"/>
  <c r="J49" i="1"/>
  <c r="J52" i="1" s="1"/>
  <c r="K49" i="1"/>
  <c r="K52" i="1" s="1"/>
  <c r="L49" i="1"/>
  <c r="L52" i="1" s="1"/>
  <c r="D44" i="1"/>
  <c r="E44" i="1"/>
  <c r="F44" i="1"/>
  <c r="G44" i="1"/>
  <c r="H44" i="1"/>
  <c r="I44" i="1"/>
  <c r="J44" i="1"/>
  <c r="K44" i="1"/>
  <c r="L44" i="1"/>
  <c r="D42" i="1"/>
  <c r="E42" i="1"/>
  <c r="F42" i="1"/>
  <c r="G42" i="1"/>
  <c r="G45" i="1" s="1"/>
  <c r="H42" i="1"/>
  <c r="I42" i="1"/>
  <c r="J42" i="1"/>
  <c r="K42" i="1"/>
  <c r="L42" i="1"/>
  <c r="D37" i="1"/>
  <c r="E37" i="1"/>
  <c r="F37" i="1"/>
  <c r="G37" i="1"/>
  <c r="H37" i="1"/>
  <c r="I37" i="1"/>
  <c r="J37" i="1"/>
  <c r="K37" i="1"/>
  <c r="L37" i="1"/>
  <c r="E35" i="1"/>
  <c r="F35" i="1"/>
  <c r="G35" i="1"/>
  <c r="G38" i="1" s="1"/>
  <c r="H35" i="1"/>
  <c r="H38" i="1" s="1"/>
  <c r="I35" i="1"/>
  <c r="J35" i="1"/>
  <c r="K35" i="1"/>
  <c r="K38" i="1" s="1"/>
  <c r="L35" i="1"/>
  <c r="L38" i="1" s="1"/>
  <c r="D35" i="1"/>
  <c r="E25" i="1"/>
  <c r="F25" i="1" s="1"/>
  <c r="G25" i="1" s="1"/>
  <c r="H25" i="1" s="1"/>
  <c r="I25" i="1" s="1"/>
  <c r="J25" i="1" s="1"/>
  <c r="K25" i="1" s="1"/>
  <c r="L25" i="1" s="1"/>
  <c r="K45" i="1" l="1"/>
  <c r="L45" i="1"/>
  <c r="H45" i="1"/>
  <c r="D45" i="1"/>
  <c r="I38" i="1"/>
  <c r="J38" i="1"/>
  <c r="F38" i="1"/>
  <c r="E38" i="1"/>
  <c r="D38" i="1"/>
  <c r="J45" i="1"/>
  <c r="F45" i="1"/>
  <c r="I45" i="1"/>
  <c r="E45" i="1"/>
  <c r="E31" i="1"/>
  <c r="F31" i="1" s="1"/>
  <c r="G31" i="1" s="1"/>
  <c r="H31" i="1" s="1"/>
  <c r="I31" i="1" s="1"/>
  <c r="J31" i="1" s="1"/>
  <c r="K31" i="1" s="1"/>
  <c r="L31" i="1" s="1"/>
  <c r="E18" i="1"/>
  <c r="F18" i="1" s="1"/>
  <c r="G18" i="1" s="1"/>
  <c r="H18" i="1" s="1"/>
  <c r="I18" i="1" s="1"/>
  <c r="J18" i="1" s="1"/>
  <c r="K18" i="1" s="1"/>
  <c r="L18" i="1" s="1"/>
  <c r="E16" i="1"/>
  <c r="F16" i="1"/>
  <c r="G16" i="1"/>
  <c r="H16" i="1"/>
  <c r="I16" i="1"/>
  <c r="J16" i="1"/>
  <c r="K16" i="1"/>
  <c r="L16" i="1"/>
  <c r="E14" i="1" l="1"/>
  <c r="F14" i="1" s="1"/>
  <c r="G14" i="1" s="1"/>
  <c r="H14" i="1" s="1"/>
  <c r="I14" i="1" s="1"/>
  <c r="J14" i="1" s="1"/>
  <c r="K14" i="1" s="1"/>
  <c r="L14" i="1" s="1"/>
  <c r="E9" i="1" l="1"/>
  <c r="F9" i="1" s="1"/>
  <c r="G9" i="1" s="1"/>
  <c r="H9" i="1" s="1"/>
  <c r="I9" i="1" s="1"/>
  <c r="J9" i="1" s="1"/>
  <c r="K9" i="1" s="1"/>
  <c r="L9" i="1" s="1"/>
  <c r="D16" i="1"/>
</calcChain>
</file>

<file path=xl/sharedStrings.xml><?xml version="1.0" encoding="utf-8"?>
<sst xmlns="http://schemas.openxmlformats.org/spreadsheetml/2006/main" count="258" uniqueCount="141">
  <si>
    <t>1.2.</t>
  </si>
  <si>
    <t>2.1.</t>
  </si>
  <si>
    <t>2.2.</t>
  </si>
  <si>
    <t>1.3.</t>
  </si>
  <si>
    <t xml:space="preserve"> </t>
  </si>
  <si>
    <t>Fields in yellow must be filled out!</t>
  </si>
  <si>
    <t>Y 1</t>
  </si>
  <si>
    <t>Y 2</t>
  </si>
  <si>
    <t>Y 3</t>
  </si>
  <si>
    <t>Y 4</t>
  </si>
  <si>
    <t>Y 5</t>
  </si>
  <si>
    <t>Y 6</t>
  </si>
  <si>
    <t>Y 7</t>
  </si>
  <si>
    <t>Y 8</t>
  </si>
  <si>
    <t>Y 9</t>
  </si>
  <si>
    <t>Use according to water rights</t>
  </si>
  <si>
    <t>Ø-temperatures [C°]</t>
  </si>
  <si>
    <t>Precipitation yearly (mm)</t>
  </si>
  <si>
    <t>Total surface of the farm (ha)</t>
  </si>
  <si>
    <t>Of which irrigated (ha)</t>
  </si>
  <si>
    <t>Of which not irrigated (ha)</t>
  </si>
  <si>
    <t>Water use total &amp; per ha in the relative year</t>
  </si>
  <si>
    <t>Explanations/Definitions</t>
  </si>
  <si>
    <r>
      <t xml:space="preserve">Surface of farm in the </t>
    </r>
    <r>
      <rPr>
        <b/>
        <sz val="9"/>
        <rFont val="Arial"/>
        <family val="2"/>
      </rPr>
      <t>relative</t>
    </r>
    <r>
      <rPr>
        <b/>
        <sz val="9"/>
        <color theme="1"/>
        <rFont val="Arial"/>
        <family val="2"/>
      </rPr>
      <t xml:space="preserve"> year</t>
    </r>
  </si>
  <si>
    <t>Climate data and specific incidents</t>
  </si>
  <si>
    <t xml:space="preserve">Comments on climate, yearly variations and specific incidents </t>
  </si>
  <si>
    <t>Water use per crop/culture</t>
  </si>
  <si>
    <r>
      <rPr>
        <b/>
        <sz val="9"/>
        <rFont val="Arial"/>
        <family val="2"/>
      </rPr>
      <t>Crop 1:</t>
    </r>
    <r>
      <rPr>
        <sz val="9"/>
        <rFont val="Arial"/>
        <family val="2"/>
      </rPr>
      <t xml:space="preserve"> Yield in kg (total)</t>
    </r>
  </si>
  <si>
    <r>
      <rPr>
        <b/>
        <sz val="9"/>
        <rFont val="Arial"/>
        <family val="2"/>
      </rPr>
      <t xml:space="preserve">Crop 1: </t>
    </r>
    <r>
      <rPr>
        <sz val="9"/>
        <rFont val="Arial"/>
        <family val="2"/>
      </rPr>
      <t>Yield in kg/ha</t>
    </r>
  </si>
  <si>
    <r>
      <rPr>
        <b/>
        <sz val="9"/>
        <rFont val="Arial"/>
        <family val="2"/>
      </rPr>
      <t>Crop 1</t>
    </r>
    <r>
      <rPr>
        <sz val="9"/>
        <rFont val="Arial"/>
        <family val="2"/>
      </rPr>
      <t>: Waterfootprint in l/kg</t>
    </r>
  </si>
  <si>
    <r>
      <rPr>
        <b/>
        <sz val="9"/>
        <rFont val="Arial"/>
        <family val="2"/>
      </rPr>
      <t>Crop 2:</t>
    </r>
    <r>
      <rPr>
        <sz val="9"/>
        <rFont val="Arial"/>
        <family val="2"/>
      </rPr>
      <t xml:space="preserve"> Yield in kg (total)</t>
    </r>
  </si>
  <si>
    <r>
      <rPr>
        <b/>
        <sz val="9"/>
        <rFont val="Arial"/>
        <family val="2"/>
      </rPr>
      <t xml:space="preserve">Crop 2: </t>
    </r>
    <r>
      <rPr>
        <sz val="9"/>
        <rFont val="Arial"/>
        <family val="2"/>
      </rPr>
      <t>Yield in kg/ha</t>
    </r>
  </si>
  <si>
    <r>
      <rPr>
        <b/>
        <sz val="9"/>
        <rFont val="Arial"/>
        <family val="2"/>
      </rPr>
      <t>Crop 2</t>
    </r>
    <r>
      <rPr>
        <sz val="9"/>
        <rFont val="Arial"/>
        <family val="2"/>
      </rPr>
      <t>: Waterfootprint in l/kg</t>
    </r>
  </si>
  <si>
    <r>
      <rPr>
        <b/>
        <sz val="9"/>
        <rFont val="Arial"/>
        <family val="2"/>
      </rPr>
      <t>Crop 3:</t>
    </r>
    <r>
      <rPr>
        <sz val="9"/>
        <rFont val="Arial"/>
        <family val="2"/>
      </rPr>
      <t xml:space="preserve"> Yield in kg (total)</t>
    </r>
  </si>
  <si>
    <r>
      <rPr>
        <b/>
        <sz val="9"/>
        <rFont val="Arial"/>
        <family val="2"/>
      </rPr>
      <t xml:space="preserve">Crop 3: </t>
    </r>
    <r>
      <rPr>
        <sz val="9"/>
        <rFont val="Arial"/>
        <family val="2"/>
      </rPr>
      <t>Yield in kg/ha</t>
    </r>
  </si>
  <si>
    <r>
      <rPr>
        <b/>
        <sz val="9"/>
        <rFont val="Arial"/>
        <family val="2"/>
      </rPr>
      <t>Crop 3</t>
    </r>
    <r>
      <rPr>
        <sz val="9"/>
        <rFont val="Arial"/>
        <family val="2"/>
      </rPr>
      <t>: Waterfootprint in l/kg</t>
    </r>
  </si>
  <si>
    <r>
      <rPr>
        <b/>
        <sz val="9"/>
        <rFont val="Arial"/>
        <family val="2"/>
      </rPr>
      <t>Crop 4:</t>
    </r>
    <r>
      <rPr>
        <sz val="9"/>
        <rFont val="Arial"/>
        <family val="2"/>
      </rPr>
      <t xml:space="preserve"> Yield in kg (total)</t>
    </r>
  </si>
  <si>
    <r>
      <rPr>
        <b/>
        <sz val="9"/>
        <rFont val="Arial"/>
        <family val="2"/>
      </rPr>
      <t xml:space="preserve">Crop 4: </t>
    </r>
    <r>
      <rPr>
        <sz val="9"/>
        <rFont val="Arial"/>
        <family val="2"/>
      </rPr>
      <t>Yield in kg/ha</t>
    </r>
  </si>
  <si>
    <r>
      <rPr>
        <b/>
        <sz val="9"/>
        <rFont val="Arial"/>
        <family val="2"/>
      </rPr>
      <t>Crop 4</t>
    </r>
    <r>
      <rPr>
        <sz val="9"/>
        <rFont val="Arial"/>
        <family val="2"/>
      </rPr>
      <t>: Waterfootprint in l/kg</t>
    </r>
  </si>
  <si>
    <t>...of which CROP 3 irrigated (surface in ha)</t>
  </si>
  <si>
    <t>...of which CROP 4 irrigated (surface in ha)</t>
  </si>
  <si>
    <t>...of which CROP 5 irrigated (surface in ha)</t>
  </si>
  <si>
    <r>
      <rPr>
        <b/>
        <sz val="9"/>
        <rFont val="Arial"/>
        <family val="2"/>
      </rPr>
      <t>Crop 5:</t>
    </r>
    <r>
      <rPr>
        <sz val="9"/>
        <rFont val="Arial"/>
        <family val="2"/>
      </rPr>
      <t xml:space="preserve"> Yield in kg (total)</t>
    </r>
  </si>
  <si>
    <r>
      <rPr>
        <b/>
        <sz val="9"/>
        <rFont val="Arial"/>
        <family val="2"/>
      </rPr>
      <t xml:space="preserve">Crop 5: </t>
    </r>
    <r>
      <rPr>
        <sz val="9"/>
        <rFont val="Arial"/>
        <family val="2"/>
      </rPr>
      <t>Yield in kg/ha</t>
    </r>
  </si>
  <si>
    <r>
      <rPr>
        <b/>
        <sz val="9"/>
        <rFont val="Arial"/>
        <family val="2"/>
      </rPr>
      <t>Crop 5</t>
    </r>
    <r>
      <rPr>
        <sz val="9"/>
        <rFont val="Arial"/>
        <family val="2"/>
      </rPr>
      <t>: Waterfootprint in l/kg</t>
    </r>
  </si>
  <si>
    <t>...of which CROP 1 IRRIGATED (surface in ha)</t>
  </si>
  <si>
    <t>...of which CROP 2 IRRIGATED (surface in ha)</t>
  </si>
  <si>
    <t>Address / Region / Country:</t>
  </si>
  <si>
    <t>…</t>
  </si>
  <si>
    <t xml:space="preserve">Fields in green are recommended to be filled out!
</t>
  </si>
  <si>
    <r>
      <t xml:space="preserve"> ADD YOUR 1. CROP HERE </t>
    </r>
    <r>
      <rPr>
        <b/>
        <sz val="9"/>
        <rFont val="Wingdings"/>
        <charset val="2"/>
      </rPr>
      <t>à</t>
    </r>
  </si>
  <si>
    <r>
      <t xml:space="preserve"> ADD YOUR 2. CROP HERE </t>
    </r>
    <r>
      <rPr>
        <b/>
        <sz val="9"/>
        <rFont val="Wingdings"/>
        <charset val="2"/>
      </rPr>
      <t>à</t>
    </r>
  </si>
  <si>
    <r>
      <t xml:space="preserve"> ADD YOUR 3. CROP HERE </t>
    </r>
    <r>
      <rPr>
        <b/>
        <sz val="9"/>
        <rFont val="Wingdings"/>
        <charset val="2"/>
      </rPr>
      <t>à</t>
    </r>
  </si>
  <si>
    <r>
      <t xml:space="preserve"> ADD YOUR 4. CROP HERE </t>
    </r>
    <r>
      <rPr>
        <b/>
        <sz val="9"/>
        <rFont val="Wingdings"/>
        <charset val="2"/>
      </rPr>
      <t>à</t>
    </r>
  </si>
  <si>
    <r>
      <t xml:space="preserve"> ADD YOUR 5. CROP HERE </t>
    </r>
    <r>
      <rPr>
        <b/>
        <sz val="9"/>
        <rFont val="Wingdings"/>
        <charset val="2"/>
      </rPr>
      <t>à</t>
    </r>
  </si>
  <si>
    <t xml:space="preserve">Name of Farm: </t>
  </si>
  <si>
    <t>Person of Contact:</t>
  </si>
  <si>
    <t>Date of Data Capture / of Control:</t>
  </si>
  <si>
    <t>CROP 1</t>
  </si>
  <si>
    <t>CROP 2</t>
  </si>
  <si>
    <t>CROP 3</t>
  </si>
  <si>
    <t>CROP 4</t>
  </si>
  <si>
    <t>CROP 5</t>
  </si>
  <si>
    <t xml:space="preserve">Farm Number (EU-Bio No. and BS/NL No.): </t>
  </si>
  <si>
    <r>
      <t>Water use in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according to private rights granted (6)</t>
    </r>
  </si>
  <si>
    <r>
      <t>Water use in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from Water User Association (WUA) (7)</t>
    </r>
  </si>
  <si>
    <r>
      <t>Total use of water in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according to water rights</t>
    </r>
  </si>
  <si>
    <r>
      <rPr>
        <b/>
        <sz val="9"/>
        <rFont val="Arial"/>
        <family val="2"/>
      </rPr>
      <t>Crop 1</t>
    </r>
    <r>
      <rPr>
        <sz val="9"/>
        <rFont val="Arial"/>
        <family val="2"/>
      </rPr>
      <t>: Total water use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</si>
  <si>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Crop 1</t>
    </r>
    <r>
      <rPr>
        <sz val="9"/>
        <rFont val="Arial"/>
        <family val="2"/>
      </rPr>
      <t>: Water use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</si>
  <si>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r>
      <rPr>
        <b/>
        <sz val="9"/>
        <rFont val="Arial"/>
        <family val="2"/>
      </rPr>
      <t>Crop 2</t>
    </r>
    <r>
      <rPr>
        <sz val="9"/>
        <rFont val="Arial"/>
        <family val="2"/>
      </rPr>
      <t>: Total water use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</si>
  <si>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Crop 2</t>
    </r>
    <r>
      <rPr>
        <sz val="9"/>
        <rFont val="Arial"/>
        <family val="2"/>
      </rPr>
      <t>: Water use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</si>
  <si>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r>
      <rPr>
        <b/>
        <sz val="9"/>
        <rFont val="Arial"/>
        <family val="2"/>
      </rPr>
      <t>Crop 3</t>
    </r>
    <r>
      <rPr>
        <sz val="9"/>
        <rFont val="Arial"/>
        <family val="2"/>
      </rPr>
      <t>: Total water use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</si>
  <si>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Crop 3</t>
    </r>
    <r>
      <rPr>
        <sz val="9"/>
        <rFont val="Arial"/>
        <family val="2"/>
      </rPr>
      <t>: Water use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</si>
  <si>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r>
      <rPr>
        <b/>
        <sz val="9"/>
        <rFont val="Arial"/>
        <family val="2"/>
      </rPr>
      <t>Crop 4</t>
    </r>
    <r>
      <rPr>
        <sz val="9"/>
        <rFont val="Arial"/>
        <family val="2"/>
      </rPr>
      <t>: Total water use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</si>
  <si>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Crop 4</t>
    </r>
    <r>
      <rPr>
        <sz val="9"/>
        <rFont val="Arial"/>
        <family val="2"/>
      </rPr>
      <t>: Water use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</si>
  <si>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r>
      <rPr>
        <b/>
        <sz val="9"/>
        <rFont val="Arial"/>
        <family val="2"/>
      </rPr>
      <t>Crop 5</t>
    </r>
    <r>
      <rPr>
        <sz val="9"/>
        <rFont val="Arial"/>
        <family val="2"/>
      </rPr>
      <t>: Total water use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</si>
  <si>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Crop 5</t>
    </r>
    <r>
      <rPr>
        <sz val="9"/>
        <rFont val="Arial"/>
        <family val="2"/>
      </rPr>
      <t>: Water use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</si>
  <si>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t>Assessment of Quantitative Water Use as Attachment to the Water Management Plan</t>
  </si>
  <si>
    <t>70/110</t>
  </si>
  <si>
    <t> </t>
  </si>
  <si>
    <t>total</t>
  </si>
  <si>
    <t>-</t>
  </si>
  <si>
    <t>type of water source (well, WUA, etc.)</t>
  </si>
  <si>
    <t>proof of legality and the competent authority</t>
  </si>
  <si>
    <t>area (ha)</t>
  </si>
  <si>
    <t>total volume of water (m3)</t>
  </si>
  <si>
    <t>water rights issued to (name)</t>
  </si>
  <si>
    <t>volume of water per ha (m3/ha)</t>
  </si>
  <si>
    <t>identification of plot (normally as shown in land register)</t>
  </si>
  <si>
    <t>verified information EU organic certificate</t>
  </si>
  <si>
    <t>remarks/further information</t>
  </si>
  <si>
    <t>identification of plot as per EU organic cert.</t>
  </si>
  <si>
    <t>poligono (cadastral no.)</t>
  </si>
  <si>
    <t xml:space="preserve">total area (ha) </t>
  </si>
  <si>
    <t>shared water rights (if so, with whom?)</t>
  </si>
  <si>
    <t>e. g. well</t>
  </si>
  <si>
    <t>excerpt from water register, 
Junta de Andalucia</t>
  </si>
  <si>
    <t>farmer XY</t>
  </si>
  <si>
    <t>YES</t>
  </si>
  <si>
    <t>water rights shared 50/50% with X (name)</t>
  </si>
  <si>
    <t>irrigated (YES/NO) - list all plots</t>
  </si>
  <si>
    <r>
      <rPr>
        <b/>
        <sz val="11"/>
        <color theme="1"/>
        <rFont val="Calibri"/>
        <family val="2"/>
        <scheme val="minor"/>
      </rPr>
      <t>any other information which would serve to understand the situation better (</t>
    </r>
    <r>
      <rPr>
        <sz val="11"/>
        <color theme="1"/>
        <rFont val="Calibri"/>
        <family val="2"/>
        <scheme val="minor"/>
      </rPr>
      <t>e. g. records applying to former owners, shared water rights</t>
    </r>
    <r>
      <rPr>
        <b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
</t>
    </r>
  </si>
  <si>
    <t>parcel (plot)</t>
  </si>
  <si>
    <t>number of plots added up</t>
  </si>
  <si>
    <r>
      <t>Total water use of the farm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</si>
  <si>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t>Water consumption of the irrigated area in cubic metres
 per hectare (m3/ha)</t>
  </si>
  <si>
    <t xml:space="preserve">Further water consumption in m3 (e. g. rainwater collection) </t>
  </si>
  <si>
    <r>
      <t>Water consumption in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from a public water network</t>
    </r>
  </si>
  <si>
    <t>5,1.1</t>
  </si>
  <si>
    <t>5,1.3</t>
  </si>
  <si>
    <t>5,1.4</t>
  </si>
  <si>
    <t>5,1.5</t>
  </si>
  <si>
    <t>5,1.6</t>
  </si>
  <si>
    <t>5,2.1</t>
  </si>
  <si>
    <t>5,2.2</t>
  </si>
  <si>
    <t>5,2.3</t>
  </si>
  <si>
    <t>5,2.4</t>
  </si>
  <si>
    <t>5,2.5</t>
  </si>
  <si>
    <t>5,2.6</t>
  </si>
  <si>
    <t>5,3.1</t>
  </si>
  <si>
    <t>5,3.2</t>
  </si>
  <si>
    <t>5,3.3</t>
  </si>
  <si>
    <t>5,3.4</t>
  </si>
  <si>
    <t>5,3.5</t>
  </si>
  <si>
    <t>5,3.6</t>
  </si>
  <si>
    <t>5,4.1</t>
  </si>
  <si>
    <t>5,4.2</t>
  </si>
  <si>
    <t>5,4.3</t>
  </si>
  <si>
    <t>5,4.4</t>
  </si>
  <si>
    <t>5,4.5</t>
  </si>
  <si>
    <t>5,4.6</t>
  </si>
  <si>
    <t>5,5.1</t>
  </si>
  <si>
    <t>5,5.2</t>
  </si>
  <si>
    <t>5,5.3</t>
  </si>
  <si>
    <t>5,5.4</t>
  </si>
  <si>
    <t>5,5.5</t>
  </si>
  <si>
    <t>5,5.6</t>
  </si>
  <si>
    <t>(1) Quantity of water abstracted either (a) from wells owned by the farm or (b) from surface water for which the farm has a permit .</t>
  </si>
  <si>
    <t>(2) Volume of water drawn from a water user association (water user association has the water rights). It does not matter whether this water is groundwater,
 surface water or recycled water.</t>
  </si>
  <si>
    <t>Information from legality documents</t>
  </si>
  <si>
    <t>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</si>
</sst>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8" tint="-0.499984740745262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6"/>
      <color rgb="FFFF0000"/>
      <name val="Arial"/>
      <family val="2"/>
    </font>
    <font>
      <b/>
      <sz val="9"/>
      <name val="Wingdings"/>
      <charset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 tint="0.499984740745262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6" fillId="0" borderId="5" xfId="0" applyFont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left" vertical="top"/>
    </xf>
    <xf numFmtId="4" fontId="10" fillId="0" borderId="1" xfId="0" applyNumberFormat="1" applyFont="1" applyFill="1" applyBorder="1" applyAlignment="1" applyProtection="1">
      <alignment horizontal="left"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Alignment="1" applyProtection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left" vertical="top" wrapText="1"/>
    </xf>
    <xf numFmtId="1" fontId="9" fillId="3" borderId="1" xfId="0" applyNumberFormat="1" applyFont="1" applyFill="1" applyBorder="1" applyAlignment="1" applyProtection="1">
      <alignment horizontal="left" vertical="top" wrapText="1"/>
    </xf>
    <xf numFmtId="3" fontId="9" fillId="4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Alignment="1" applyProtection="1">
      <alignment horizontal="left" vertical="top"/>
    </xf>
    <xf numFmtId="3" fontId="13" fillId="4" borderId="1" xfId="0" applyNumberFormat="1" applyFont="1" applyFill="1" applyBorder="1" applyAlignment="1" applyProtection="1">
      <alignment horizontal="left" vertical="top"/>
    </xf>
    <xf numFmtId="3" fontId="12" fillId="4" borderId="1" xfId="0" applyNumberFormat="1" applyFont="1" applyFill="1" applyBorder="1" applyAlignment="1" applyProtection="1">
      <alignment horizontal="left" vertical="top"/>
    </xf>
    <xf numFmtId="164" fontId="11" fillId="5" borderId="1" xfId="0" applyNumberFormat="1" applyFont="1" applyFill="1" applyBorder="1" applyAlignment="1" applyProtection="1">
      <alignment horizontal="left" vertical="top"/>
      <protection locked="0"/>
    </xf>
    <xf numFmtId="3" fontId="12" fillId="5" borderId="1" xfId="0" applyNumberFormat="1" applyFont="1" applyFill="1" applyBorder="1" applyAlignment="1" applyProtection="1">
      <alignment horizontal="left" vertical="top"/>
      <protection locked="0"/>
    </xf>
    <xf numFmtId="164" fontId="12" fillId="5" borderId="1" xfId="0" applyNumberFormat="1" applyFont="1" applyFill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vertical="top" wrapText="1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wrapText="1"/>
      <protection locked="0"/>
    </xf>
    <xf numFmtId="4" fontId="10" fillId="6" borderId="1" xfId="0" applyNumberFormat="1" applyFont="1" applyFill="1" applyBorder="1" applyAlignment="1" applyProtection="1">
      <alignment horizontal="left" vertical="top" wrapText="1"/>
      <protection locked="0"/>
    </xf>
    <xf numFmtId="3" fontId="10" fillId="6" borderId="1" xfId="0" applyNumberFormat="1" applyFont="1" applyFill="1" applyBorder="1" applyAlignment="1" applyProtection="1">
      <alignment horizontal="left" vertical="top" wrapText="1"/>
      <protection locked="0"/>
    </xf>
    <xf numFmtId="3" fontId="10" fillId="6" borderId="1" xfId="0" applyNumberFormat="1" applyFont="1" applyFill="1" applyBorder="1" applyAlignment="1" applyProtection="1">
      <alignment horizontal="left" vertical="top"/>
      <protection locked="0"/>
    </xf>
    <xf numFmtId="164" fontId="10" fillId="6" borderId="1" xfId="0" applyNumberFormat="1" applyFont="1" applyFill="1" applyBorder="1" applyAlignment="1" applyProtection="1">
      <alignment horizontal="left" vertical="top" wrapText="1"/>
      <protection locked="0"/>
    </xf>
    <xf numFmtId="49" fontId="10" fillId="6" borderId="1" xfId="0" applyNumberFormat="1" applyFont="1" applyFill="1" applyBorder="1" applyAlignment="1" applyProtection="1">
      <alignment horizontal="center" vertical="top" textRotation="180" wrapText="1"/>
      <protection locked="0"/>
    </xf>
    <xf numFmtId="0" fontId="6" fillId="2" borderId="1" xfId="0" applyNumberFormat="1" applyFont="1" applyFill="1" applyBorder="1" applyAlignment="1" applyProtection="1">
      <alignment horizontal="left" vertical="top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17" xfId="0" applyNumberFormat="1" applyFont="1" applyFill="1" applyBorder="1" applyAlignment="1" applyProtection="1">
      <alignment horizontal="center" vertical="center"/>
      <protection locked="0"/>
    </xf>
    <xf numFmtId="1" fontId="2" fillId="6" borderId="16" xfId="0" applyNumberFormat="1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2" fontId="2" fillId="6" borderId="1" xfId="0" quotePrefix="1" applyNumberFormat="1" applyFont="1" applyFill="1" applyBorder="1" applyAlignment="1" applyProtection="1">
      <alignment horizontal="center" vertical="center"/>
      <protection locked="0"/>
    </xf>
    <xf numFmtId="2" fontId="2" fillId="6" borderId="17" xfId="0" quotePrefix="1" applyNumberFormat="1" applyFont="1" applyFill="1" applyBorder="1" applyAlignment="1" applyProtection="1">
      <alignment horizontal="center" vertical="center"/>
      <protection locked="0"/>
    </xf>
    <xf numFmtId="49" fontId="2" fillId="6" borderId="16" xfId="0" quotePrefix="1" applyNumberFormat="1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7" xfId="0" applyNumberFormat="1" applyFill="1" applyBorder="1" applyAlignment="1" applyProtection="1">
      <alignment horizontal="center" vertical="center"/>
      <protection locked="0"/>
    </xf>
    <xf numFmtId="1" fontId="0" fillId="6" borderId="16" xfId="0" applyNumberFormat="1" applyFill="1" applyBorder="1" applyAlignment="1" applyProtection="1">
      <alignment horizontal="center" vertic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49" fontId="0" fillId="6" borderId="16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2" fontId="0" fillId="6" borderId="20" xfId="0" applyNumberFormat="1" applyFill="1" applyBorder="1" applyAlignment="1" applyProtection="1">
      <alignment horizontal="center" vertical="center"/>
      <protection locked="0"/>
    </xf>
    <xf numFmtId="2" fontId="0" fillId="6" borderId="22" xfId="0" applyNumberFormat="1" applyFill="1" applyBorder="1" applyAlignment="1" applyProtection="1">
      <alignment horizontal="center" vertical="center"/>
      <protection locked="0"/>
    </xf>
    <xf numFmtId="1" fontId="0" fillId="6" borderId="19" xfId="0" applyNumberForma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 applyProtection="1">
      <alignment horizontal="center" vertical="center"/>
      <protection locked="0"/>
    </xf>
    <xf numFmtId="49" fontId="0" fillId="6" borderId="19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24" fillId="7" borderId="9" xfId="0" applyFont="1" applyFill="1" applyBorder="1" applyAlignment="1" applyProtection="1">
      <alignment horizontal="center" vertical="center"/>
    </xf>
    <xf numFmtId="0" fontId="26" fillId="9" borderId="19" xfId="0" applyFont="1" applyFill="1" applyBorder="1" applyAlignment="1" applyProtection="1">
      <alignment horizontal="center" vertical="center" wrapText="1"/>
    </xf>
    <xf numFmtId="0" fontId="26" fillId="9" borderId="20" xfId="0" applyFont="1" applyFill="1" applyBorder="1" applyAlignment="1" applyProtection="1">
      <alignment horizontal="center" vertical="center" wrapText="1"/>
    </xf>
    <xf numFmtId="0" fontId="28" fillId="6" borderId="9" xfId="0" applyFont="1" applyFill="1" applyBorder="1" applyAlignment="1" applyProtection="1">
      <alignment horizontal="center" vertical="center"/>
    </xf>
    <xf numFmtId="0" fontId="28" fillId="6" borderId="10" xfId="0" applyFont="1" applyFill="1" applyBorder="1" applyAlignment="1" applyProtection="1">
      <alignment horizontal="center" vertical="center" wrapText="1"/>
    </xf>
    <xf numFmtId="2" fontId="28" fillId="6" borderId="11" xfId="0" applyNumberFormat="1" applyFont="1" applyFill="1" applyBorder="1" applyAlignment="1" applyProtection="1">
      <alignment horizontal="center" vertical="center"/>
    </xf>
    <xf numFmtId="2" fontId="28" fillId="6" borderId="23" xfId="0" applyNumberFormat="1" applyFont="1" applyFill="1" applyBorder="1" applyAlignment="1" applyProtection="1">
      <alignment horizontal="center" vertical="center"/>
    </xf>
    <xf numFmtId="2" fontId="28" fillId="6" borderId="12" xfId="0" applyNumberFormat="1" applyFont="1" applyFill="1" applyBorder="1" applyAlignment="1" applyProtection="1">
      <alignment horizontal="center" vertical="center"/>
    </xf>
    <xf numFmtId="1" fontId="28" fillId="6" borderId="10" xfId="0" applyNumberFormat="1" applyFont="1" applyFill="1" applyBorder="1" applyAlignment="1" applyProtection="1">
      <alignment horizontal="center" vertical="center"/>
    </xf>
    <xf numFmtId="1" fontId="28" fillId="6" borderId="11" xfId="0" applyNumberFormat="1" applyFont="1" applyFill="1" applyBorder="1" applyAlignment="1" applyProtection="1">
      <alignment horizontal="center" vertical="center"/>
    </xf>
    <xf numFmtId="1" fontId="28" fillId="6" borderId="11" xfId="0" applyNumberFormat="1" applyFont="1" applyFill="1" applyBorder="1" applyAlignment="1" applyProtection="1">
      <alignment horizontal="center" vertical="center" wrapText="1"/>
    </xf>
    <xf numFmtId="49" fontId="28" fillId="6" borderId="10" xfId="0" applyNumberFormat="1" applyFont="1" applyFill="1" applyBorder="1" applyAlignment="1" applyProtection="1">
      <alignment horizontal="center" vertical="center"/>
    </xf>
    <xf numFmtId="0" fontId="28" fillId="6" borderId="12" xfId="0" applyFont="1" applyFill="1" applyBorder="1" applyAlignment="1" applyProtection="1">
      <alignment horizontal="center" vertical="center" wrapText="1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25" xfId="0" applyFont="1" applyFill="1" applyBorder="1" applyAlignment="1" applyProtection="1">
      <alignment horizontal="center" vertical="center"/>
    </xf>
    <xf numFmtId="2" fontId="26" fillId="4" borderId="26" xfId="0" applyNumberFormat="1" applyFont="1" applyFill="1" applyBorder="1" applyAlignment="1" applyProtection="1">
      <alignment horizontal="center" vertical="center"/>
    </xf>
    <xf numFmtId="0" fontId="26" fillId="4" borderId="27" xfId="0" applyFont="1" applyFill="1" applyBorder="1" applyAlignment="1" applyProtection="1">
      <alignment horizontal="center" vertical="center"/>
    </xf>
    <xf numFmtId="0" fontId="26" fillId="4" borderId="26" xfId="0" applyFont="1" applyFill="1" applyBorder="1" applyAlignment="1" applyProtection="1">
      <alignment horizontal="center" vertical="center"/>
    </xf>
    <xf numFmtId="1" fontId="26" fillId="4" borderId="26" xfId="0" applyNumberFormat="1" applyFont="1" applyFill="1" applyBorder="1" applyAlignment="1" applyProtection="1">
      <alignment horizontal="center" vertical="center"/>
    </xf>
    <xf numFmtId="2" fontId="26" fillId="4" borderId="27" xfId="0" applyNumberFormat="1" applyFont="1" applyFill="1" applyBorder="1" applyAlignment="1" applyProtection="1">
      <alignment horizontal="center" vertical="center"/>
    </xf>
    <xf numFmtId="2" fontId="26" fillId="4" borderId="25" xfId="0" applyNumberFormat="1" applyFont="1" applyFill="1" applyBorder="1" applyAlignment="1" applyProtection="1">
      <alignment horizontal="center" vertical="center"/>
    </xf>
    <xf numFmtId="0" fontId="24" fillId="4" borderId="2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6" xfId="0" applyNumberFormat="1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3" fontId="13" fillId="2" borderId="0" xfId="0" applyNumberFormat="1" applyFont="1" applyFill="1" applyBorder="1" applyAlignment="1" applyProtection="1">
      <alignment horizontal="left" vertical="top"/>
    </xf>
    <xf numFmtId="3" fontId="14" fillId="2" borderId="0" xfId="0" applyNumberFormat="1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8" xfId="0" applyFont="1" applyFill="1" applyBorder="1" applyAlignment="1" applyProtection="1">
      <alignment horizontal="left" vertical="top"/>
    </xf>
    <xf numFmtId="0" fontId="6" fillId="2" borderId="6" xfId="0" applyNumberFormat="1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6" fillId="2" borderId="8" xfId="0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14" fontId="2" fillId="2" borderId="1" xfId="0" applyNumberFormat="1" applyFont="1" applyFill="1" applyBorder="1" applyAlignment="1" applyProtection="1">
      <alignment horizontal="left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5" fillId="0" borderId="0" xfId="0" applyFont="1" applyProtection="1"/>
    <xf numFmtId="0" fontId="2" fillId="0" borderId="3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horizontal="left" vertical="top"/>
    </xf>
    <xf numFmtId="0" fontId="2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9" fillId="0" borderId="0" xfId="0" applyFont="1" applyProtection="1"/>
    <xf numFmtId="0" fontId="1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" fontId="6" fillId="0" borderId="0" xfId="0" applyNumberFormat="1" applyFont="1" applyFill="1" applyBorder="1" applyAlignment="1" applyProtection="1">
      <alignment horizontal="left" vertical="top"/>
      <protection locked="0"/>
    </xf>
    <xf numFmtId="3" fontId="13" fillId="4" borderId="1" xfId="0" applyNumberFormat="1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0" fontId="15" fillId="5" borderId="2" xfId="0" applyFont="1" applyFill="1" applyBorder="1" applyAlignment="1" applyProtection="1">
      <alignment horizontal="left" vertical="top" wrapText="1"/>
    </xf>
    <xf numFmtId="0" fontId="15" fillId="5" borderId="4" xfId="0" applyFont="1" applyFill="1" applyBorder="1" applyAlignment="1" applyProtection="1">
      <alignment horizontal="left" vertical="top"/>
    </xf>
    <xf numFmtId="0" fontId="2" fillId="6" borderId="4" xfId="0" applyFont="1" applyFill="1" applyBorder="1" applyAlignment="1" applyProtection="1">
      <alignment horizontal="left" wrapText="1"/>
      <protection locked="0"/>
    </xf>
    <xf numFmtId="0" fontId="0" fillId="6" borderId="4" xfId="0" applyFill="1" applyBorder="1" applyAlignment="1" applyProtection="1">
      <alignment horizontal="left" wrapText="1"/>
      <protection locked="0"/>
    </xf>
    <xf numFmtId="0" fontId="0" fillId="6" borderId="3" xfId="0" applyFill="1" applyBorder="1" applyAlignment="1" applyProtection="1">
      <alignment horizontal="left" wrapText="1"/>
      <protection locked="0"/>
    </xf>
    <xf numFmtId="0" fontId="15" fillId="3" borderId="2" xfId="0" applyFont="1" applyFill="1" applyBorder="1" applyAlignment="1" applyProtection="1">
      <alignment horizontal="left" vertical="top" wrapText="1"/>
    </xf>
    <xf numFmtId="0" fontId="15" fillId="3" borderId="3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2" fontId="3" fillId="3" borderId="2" xfId="0" applyNumberFormat="1" applyFont="1" applyFill="1" applyBorder="1" applyAlignment="1" applyProtection="1">
      <alignment horizontal="left" vertical="top"/>
    </xf>
    <xf numFmtId="2" fontId="3" fillId="3" borderId="3" xfId="0" applyNumberFormat="1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2" fillId="3" borderId="3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15" fillId="5" borderId="3" xfId="0" applyFont="1" applyFill="1" applyBorder="1" applyAlignment="1" applyProtection="1">
      <alignment horizontal="left" vertical="top"/>
    </xf>
    <xf numFmtId="0" fontId="15" fillId="6" borderId="2" xfId="0" applyFont="1" applyFill="1" applyBorder="1" applyAlignment="1" applyProtection="1">
      <alignment horizontal="left" vertical="top"/>
    </xf>
    <xf numFmtId="0" fontId="4" fillId="6" borderId="4" xfId="0" applyFont="1" applyFill="1" applyBorder="1" applyAlignment="1" applyProtection="1">
      <alignment horizontal="left" vertical="top"/>
    </xf>
    <xf numFmtId="0" fontId="4" fillId="6" borderId="3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center" vertical="center"/>
    </xf>
    <xf numFmtId="0" fontId="24" fillId="0" borderId="30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6" fillId="8" borderId="10" xfId="0" applyFont="1" applyFill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6" fillId="9" borderId="10" xfId="0" applyFont="1" applyFill="1" applyBorder="1" applyAlignment="1" applyProtection="1">
      <alignment horizontal="center" vertical="center" wrapText="1"/>
    </xf>
    <xf numFmtId="0" fontId="26" fillId="10" borderId="15" xfId="0" applyFont="1" applyFill="1" applyBorder="1" applyAlignment="1" applyProtection="1">
      <alignment horizontal="center" vertical="center" wrapText="1"/>
    </xf>
    <xf numFmtId="0" fontId="24" fillId="7" borderId="18" xfId="0" applyFont="1" applyFill="1" applyBorder="1" applyAlignment="1" applyProtection="1">
      <alignment horizontal="center" vertical="center" wrapText="1"/>
    </xf>
    <xf numFmtId="0" fontId="26" fillId="8" borderId="16" xfId="0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6" fillId="8" borderId="1" xfId="0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6" fillId="8" borderId="2" xfId="0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0" fontId="26" fillId="8" borderId="17" xfId="0" applyFont="1" applyFill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6" fillId="9" borderId="16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horizontal="center" vertical="center" wrapText="1"/>
    </xf>
    <xf numFmtId="0" fontId="24" fillId="11" borderId="20" xfId="0" applyFont="1" applyFill="1" applyBorder="1" applyAlignment="1" applyProtection="1">
      <alignment horizontal="center" vertical="center" wrapText="1"/>
    </xf>
    <xf numFmtId="0" fontId="24" fillId="11" borderId="17" xfId="0" applyFont="1" applyFill="1" applyBorder="1" applyAlignment="1" applyProtection="1">
      <alignment horizontal="center" vertical="center" wrapText="1"/>
    </xf>
    <xf numFmtId="0" fontId="24" fillId="11" borderId="22" xfId="0" applyFont="1" applyFill="1" applyBorder="1" applyAlignment="1" applyProtection="1">
      <alignment horizontal="center" vertical="center" wrapText="1"/>
    </xf>
    <xf numFmtId="0" fontId="26" fillId="10" borderId="16" xfId="0" applyFont="1" applyFill="1" applyBorder="1" applyAlignment="1" applyProtection="1">
      <alignment horizontal="center" vertical="center" wrapText="1"/>
    </xf>
    <xf numFmtId="0" fontId="24" fillId="7" borderId="19" xfId="0" applyFont="1" applyFill="1" applyBorder="1" applyAlignment="1" applyProtection="1">
      <alignment horizontal="center" vertical="center" wrapText="1"/>
    </xf>
    <xf numFmtId="0" fontId="24" fillId="7" borderId="1" xfId="0" applyFont="1" applyFill="1" applyBorder="1" applyAlignment="1" applyProtection="1">
      <alignment horizontal="center" vertical="center" wrapText="1"/>
    </xf>
    <xf numFmtId="0" fontId="24" fillId="7" borderId="20" xfId="0" applyFont="1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0" fillId="7" borderId="22" xfId="0" applyFill="1" applyBorder="1" applyAlignment="1" applyProtection="1">
      <alignment horizontal="center" vertical="center" wrapText="1"/>
    </xf>
    <xf numFmtId="0" fontId="26" fillId="8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  <color rgb="FFCCFF99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71</xdr:row>
      <xdr:rowOff>0</xdr:rowOff>
    </xdr:from>
    <xdr:to>
      <xdr:col>2</xdr:col>
      <xdr:colOff>73024</xdr:colOff>
      <xdr:row>71</xdr:row>
      <xdr:rowOff>55244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69018D27-0221-1148-B7B2-9164852805B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889" t="51421" r="73419" b="45920"/>
        <a:stretch/>
      </xdr:blipFill>
      <xdr:spPr bwMode="auto">
        <a:xfrm>
          <a:off x="914400" y="6718300"/>
          <a:ext cx="45719" cy="457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25400</xdr:colOff>
      <xdr:row>71</xdr:row>
      <xdr:rowOff>0</xdr:rowOff>
    </xdr:from>
    <xdr:ext cx="47624" cy="59054"/>
    <xdr:pic>
      <xdr:nvPicPr>
        <xdr:cNvPr id="5" name="Grafik 4">
          <a:extLst>
            <a:ext uri="{FF2B5EF4-FFF2-40B4-BE49-F238E27FC236}">
              <a16:creationId xmlns:a16="http://schemas.microsoft.com/office/drawing/2014/main" id="{1ADEC079-11FA-FF45-86A5-A2E5F5A3D02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889" t="51421" r="73419" b="45920"/>
        <a:stretch/>
      </xdr:blipFill>
      <xdr:spPr bwMode="auto">
        <a:xfrm>
          <a:off x="1117600" y="16002000"/>
          <a:ext cx="47624" cy="590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25400</xdr:colOff>
      <xdr:row>71</xdr:row>
      <xdr:rowOff>0</xdr:rowOff>
    </xdr:from>
    <xdr:ext cx="47624" cy="59054"/>
    <xdr:pic>
      <xdr:nvPicPr>
        <xdr:cNvPr id="6" name="Grafik 5">
          <a:extLst>
            <a:ext uri="{FF2B5EF4-FFF2-40B4-BE49-F238E27FC236}">
              <a16:creationId xmlns:a16="http://schemas.microsoft.com/office/drawing/2014/main" id="{6F4FDB79-34FE-D34E-B9F5-4AF5F3C8C2F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889" t="51421" r="73419" b="45920"/>
        <a:stretch/>
      </xdr:blipFill>
      <xdr:spPr bwMode="auto">
        <a:xfrm>
          <a:off x="889000" y="15447433"/>
          <a:ext cx="47624" cy="590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7"/>
  <sheetViews>
    <sheetView zoomScaleNormal="100" zoomScalePageLayoutView="90" workbookViewId="0">
      <selection activeCell="D8" sqref="D8"/>
    </sheetView>
  </sheetViews>
  <sheetFormatPr baseColWidth="10" defaultColWidth="0.44140625" defaultRowHeight="13.8" x14ac:dyDescent="0.3"/>
  <cols>
    <col min="1" max="1" width="4.5546875" style="119" customWidth="1"/>
    <col min="2" max="2" width="7.6640625" style="104" customWidth="1"/>
    <col min="3" max="3" width="38" style="104" customWidth="1"/>
    <col min="4" max="12" width="8.109375" style="104" customWidth="1"/>
    <col min="13" max="16384" width="0.44140625" style="104"/>
  </cols>
  <sheetData>
    <row r="1" spans="1:12" ht="39" customHeight="1" x14ac:dyDescent="0.3">
      <c r="A1" s="120" t="s">
        <v>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105" customFormat="1" ht="20.25" customHeight="1" x14ac:dyDescent="0.3">
      <c r="A2" s="164" t="s">
        <v>55</v>
      </c>
      <c r="B2" s="165"/>
      <c r="C2" s="165"/>
      <c r="D2" s="124" t="s">
        <v>48</v>
      </c>
      <c r="E2" s="125"/>
      <c r="F2" s="125"/>
      <c r="G2" s="125"/>
      <c r="H2" s="125"/>
      <c r="I2" s="125"/>
      <c r="J2" s="125"/>
      <c r="K2" s="125"/>
      <c r="L2" s="126"/>
    </row>
    <row r="3" spans="1:12" s="105" customFormat="1" ht="20.25" customHeight="1" x14ac:dyDescent="0.3">
      <c r="A3" s="164" t="s">
        <v>63</v>
      </c>
      <c r="B3" s="165"/>
      <c r="C3" s="165"/>
      <c r="D3" s="124" t="s">
        <v>48</v>
      </c>
      <c r="E3" s="125"/>
      <c r="F3" s="125"/>
      <c r="G3" s="125"/>
      <c r="H3" s="125"/>
      <c r="I3" s="125"/>
      <c r="J3" s="125"/>
      <c r="K3" s="125"/>
      <c r="L3" s="126"/>
    </row>
    <row r="4" spans="1:12" s="105" customFormat="1" ht="20.25" customHeight="1" x14ac:dyDescent="0.3">
      <c r="A4" s="164" t="s">
        <v>47</v>
      </c>
      <c r="B4" s="165"/>
      <c r="C4" s="165"/>
      <c r="D4" s="124" t="s">
        <v>48</v>
      </c>
      <c r="E4" s="125"/>
      <c r="F4" s="125"/>
      <c r="G4" s="125"/>
      <c r="H4" s="125"/>
      <c r="I4" s="125"/>
      <c r="J4" s="125"/>
      <c r="K4" s="125"/>
      <c r="L4" s="126"/>
    </row>
    <row r="5" spans="1:12" s="105" customFormat="1" ht="20.25" customHeight="1" x14ac:dyDescent="0.3">
      <c r="A5" s="164" t="s">
        <v>56</v>
      </c>
      <c r="B5" s="165"/>
      <c r="C5" s="165"/>
      <c r="D5" s="124" t="s">
        <v>48</v>
      </c>
      <c r="E5" s="125"/>
      <c r="F5" s="125"/>
      <c r="G5" s="125"/>
      <c r="H5" s="125"/>
      <c r="I5" s="125"/>
      <c r="J5" s="125"/>
      <c r="K5" s="125"/>
      <c r="L5" s="126"/>
    </row>
    <row r="6" spans="1:12" s="105" customFormat="1" ht="20.25" customHeight="1" x14ac:dyDescent="0.3">
      <c r="A6" s="164" t="s">
        <v>57</v>
      </c>
      <c r="B6" s="165"/>
      <c r="C6" s="165"/>
      <c r="D6" s="19" t="s">
        <v>48</v>
      </c>
      <c r="E6" s="19" t="s">
        <v>48</v>
      </c>
      <c r="F6" s="19" t="s">
        <v>48</v>
      </c>
      <c r="G6" s="19" t="s">
        <v>48</v>
      </c>
      <c r="H6" s="19" t="s">
        <v>48</v>
      </c>
      <c r="I6" s="19" t="s">
        <v>48</v>
      </c>
      <c r="J6" s="19" t="s">
        <v>48</v>
      </c>
      <c r="K6" s="19" t="s">
        <v>48</v>
      </c>
      <c r="L6" s="19" t="s">
        <v>48</v>
      </c>
    </row>
    <row r="7" spans="1:12" s="105" customFormat="1" ht="20.25" customHeight="1" x14ac:dyDescent="0.3">
      <c r="A7" s="157"/>
      <c r="B7" s="158"/>
      <c r="C7" s="158"/>
      <c r="D7" s="1"/>
      <c r="E7" s="1"/>
      <c r="F7" s="1"/>
      <c r="G7" s="1"/>
      <c r="H7" s="1"/>
      <c r="I7" s="1"/>
      <c r="J7" s="1"/>
      <c r="K7" s="1"/>
      <c r="L7" s="16"/>
    </row>
    <row r="8" spans="1:12" s="105" customFormat="1" ht="20.25" customHeight="1" x14ac:dyDescent="0.3">
      <c r="A8" s="160" t="s">
        <v>5</v>
      </c>
      <c r="B8" s="161"/>
      <c r="C8" s="162"/>
      <c r="D8" s="79" t="s">
        <v>6</v>
      </c>
      <c r="E8" s="79" t="s">
        <v>7</v>
      </c>
      <c r="F8" s="79" t="s">
        <v>8</v>
      </c>
      <c r="G8" s="79" t="s">
        <v>9</v>
      </c>
      <c r="H8" s="79" t="s">
        <v>10</v>
      </c>
      <c r="I8" s="79" t="s">
        <v>11</v>
      </c>
      <c r="J8" s="79" t="s">
        <v>12</v>
      </c>
      <c r="K8" s="79" t="s">
        <v>13</v>
      </c>
      <c r="L8" s="79" t="s">
        <v>14</v>
      </c>
    </row>
    <row r="9" spans="1:12" s="105" customFormat="1" ht="17.100000000000001" customHeight="1" x14ac:dyDescent="0.3">
      <c r="A9" s="94">
        <v>1</v>
      </c>
      <c r="B9" s="153" t="s">
        <v>23</v>
      </c>
      <c r="C9" s="153"/>
      <c r="D9" s="2">
        <v>2021</v>
      </c>
      <c r="E9" s="2">
        <f t="shared" ref="E9:L9" si="0">D9+1</f>
        <v>2022</v>
      </c>
      <c r="F9" s="2">
        <f t="shared" si="0"/>
        <v>2023</v>
      </c>
      <c r="G9" s="2">
        <f t="shared" si="0"/>
        <v>2024</v>
      </c>
      <c r="H9" s="2">
        <f t="shared" si="0"/>
        <v>2025</v>
      </c>
      <c r="I9" s="2">
        <f t="shared" si="0"/>
        <v>2026</v>
      </c>
      <c r="J9" s="2">
        <f t="shared" si="0"/>
        <v>2027</v>
      </c>
      <c r="K9" s="2">
        <f t="shared" si="0"/>
        <v>2028</v>
      </c>
      <c r="L9" s="2">
        <f t="shared" si="0"/>
        <v>2029</v>
      </c>
    </row>
    <row r="10" spans="1:12" s="105" customFormat="1" ht="17.100000000000001" customHeight="1" x14ac:dyDescent="0.3">
      <c r="A10" s="99">
        <v>1.1000000000000001</v>
      </c>
      <c r="B10" s="155" t="s">
        <v>18</v>
      </c>
      <c r="C10" s="155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105" customFormat="1" ht="17.100000000000001" customHeight="1" x14ac:dyDescent="0.3">
      <c r="A11" s="99" t="s">
        <v>0</v>
      </c>
      <c r="B11" s="156" t="s">
        <v>19</v>
      </c>
      <c r="C11" s="155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105" customFormat="1" ht="15.9" customHeight="1" x14ac:dyDescent="0.3">
      <c r="A12" s="99" t="s">
        <v>3</v>
      </c>
      <c r="B12" s="138" t="s">
        <v>20</v>
      </c>
      <c r="C12" s="139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106" customFormat="1" ht="3.9" customHeight="1" x14ac:dyDescent="0.3">
      <c r="A13" s="149"/>
      <c r="B13" s="150"/>
      <c r="C13" s="151"/>
      <c r="D13" s="3"/>
      <c r="E13" s="4"/>
      <c r="F13" s="5"/>
      <c r="G13" s="5"/>
      <c r="H13" s="5"/>
      <c r="I13" s="5"/>
      <c r="J13" s="5"/>
      <c r="K13" s="5"/>
      <c r="L13" s="5"/>
    </row>
    <row r="14" spans="1:12" s="105" customFormat="1" ht="18.899999999999999" customHeight="1" x14ac:dyDescent="0.3">
      <c r="A14" s="94">
        <v>2</v>
      </c>
      <c r="B14" s="153" t="s">
        <v>21</v>
      </c>
      <c r="C14" s="154"/>
      <c r="D14" s="2">
        <v>2021</v>
      </c>
      <c r="E14" s="2">
        <f t="shared" ref="E14" si="1">D14+1</f>
        <v>2022</v>
      </c>
      <c r="F14" s="2">
        <f t="shared" ref="F14" si="2">E14+1</f>
        <v>2023</v>
      </c>
      <c r="G14" s="2">
        <f t="shared" ref="G14" si="3">F14+1</f>
        <v>2024</v>
      </c>
      <c r="H14" s="2">
        <f t="shared" ref="H14" si="4">G14+1</f>
        <v>2025</v>
      </c>
      <c r="I14" s="2">
        <f t="shared" ref="I14" si="5">H14+1</f>
        <v>2026</v>
      </c>
      <c r="J14" s="2">
        <f t="shared" ref="J14" si="6">I14+1</f>
        <v>2027</v>
      </c>
      <c r="K14" s="2">
        <f t="shared" ref="K14" si="7">J14+1</f>
        <v>2028</v>
      </c>
      <c r="L14" s="2">
        <f t="shared" ref="L14" si="8">K14+1</f>
        <v>2029</v>
      </c>
    </row>
    <row r="15" spans="1:12" s="105" customFormat="1" ht="17.100000000000001" customHeight="1" x14ac:dyDescent="0.3">
      <c r="A15" s="99" t="s">
        <v>1</v>
      </c>
      <c r="B15" s="155" t="s">
        <v>104</v>
      </c>
      <c r="C15" s="155"/>
      <c r="D15" s="21"/>
      <c r="E15" s="21"/>
      <c r="F15" s="21" t="s">
        <v>4</v>
      </c>
      <c r="G15" s="21" t="s">
        <v>4</v>
      </c>
      <c r="H15" s="21" t="s">
        <v>4</v>
      </c>
      <c r="I15" s="21" t="s">
        <v>4</v>
      </c>
      <c r="J15" s="21" t="s">
        <v>4</v>
      </c>
      <c r="K15" s="21" t="s">
        <v>4</v>
      </c>
      <c r="L15" s="21" t="s">
        <v>4</v>
      </c>
    </row>
    <row r="16" spans="1:12" s="105" customFormat="1" ht="24" customHeight="1" x14ac:dyDescent="0.3">
      <c r="A16" s="95" t="s">
        <v>2</v>
      </c>
      <c r="B16" s="156" t="s">
        <v>105</v>
      </c>
      <c r="C16" s="155"/>
      <c r="D16" s="6" t="e">
        <f>D15/D11</f>
        <v>#DIV/0!</v>
      </c>
      <c r="E16" s="6" t="e">
        <f>E15/E11</f>
        <v>#DIV/0!</v>
      </c>
      <c r="F16" s="6" t="e">
        <f>F15/F11</f>
        <v>#VALUE!</v>
      </c>
      <c r="G16" s="6" t="e">
        <f t="shared" ref="G16:L16" si="9">G15/G11</f>
        <v>#VALUE!</v>
      </c>
      <c r="H16" s="6" t="e">
        <f t="shared" si="9"/>
        <v>#VALUE!</v>
      </c>
      <c r="I16" s="6" t="e">
        <f t="shared" si="9"/>
        <v>#VALUE!</v>
      </c>
      <c r="J16" s="6" t="e">
        <f t="shared" si="9"/>
        <v>#VALUE!</v>
      </c>
      <c r="K16" s="6" t="e">
        <f t="shared" si="9"/>
        <v>#VALUE!</v>
      </c>
      <c r="L16" s="6" t="e">
        <f t="shared" si="9"/>
        <v>#VALUE!</v>
      </c>
    </row>
    <row r="17" spans="1:12" s="106" customFormat="1" ht="3" customHeight="1" x14ac:dyDescent="0.3">
      <c r="A17" s="149"/>
      <c r="B17" s="150"/>
      <c r="C17" s="151"/>
      <c r="D17" s="7"/>
      <c r="E17" s="7"/>
      <c r="F17" s="5"/>
      <c r="G17" s="5"/>
      <c r="H17" s="5"/>
      <c r="I17" s="5"/>
      <c r="J17" s="5"/>
      <c r="K17" s="5"/>
      <c r="L17" s="5"/>
    </row>
    <row r="18" spans="1:12" s="105" customFormat="1" ht="17.100000000000001" customHeight="1" x14ac:dyDescent="0.3">
      <c r="A18" s="94">
        <v>3</v>
      </c>
      <c r="B18" s="144" t="s">
        <v>15</v>
      </c>
      <c r="C18" s="152"/>
      <c r="D18" s="8">
        <v>2021</v>
      </c>
      <c r="E18" s="2">
        <f t="shared" ref="E18" si="10">D18+1</f>
        <v>2022</v>
      </c>
      <c r="F18" s="2">
        <f t="shared" ref="F18" si="11">E18+1</f>
        <v>2023</v>
      </c>
      <c r="G18" s="2">
        <f t="shared" ref="G18" si="12">F18+1</f>
        <v>2024</v>
      </c>
      <c r="H18" s="2">
        <f t="shared" ref="H18" si="13">G18+1</f>
        <v>2025</v>
      </c>
      <c r="I18" s="2">
        <f t="shared" ref="I18" si="14">H18+1</f>
        <v>2026</v>
      </c>
      <c r="J18" s="2">
        <f t="shared" ref="J18" si="15">I18+1</f>
        <v>2027</v>
      </c>
      <c r="K18" s="2">
        <f t="shared" ref="K18" si="16">J18+1</f>
        <v>2028</v>
      </c>
      <c r="L18" s="2">
        <f t="shared" ref="L18" si="17">K18+1</f>
        <v>2029</v>
      </c>
    </row>
    <row r="19" spans="1:12" s="105" customFormat="1" ht="17.100000000000001" customHeight="1" x14ac:dyDescent="0.3">
      <c r="A19" s="95">
        <v>3.1</v>
      </c>
      <c r="B19" s="138" t="s">
        <v>64</v>
      </c>
      <c r="C19" s="139"/>
      <c r="D19" s="22"/>
      <c r="E19" s="21"/>
      <c r="F19" s="21" t="s">
        <v>4</v>
      </c>
      <c r="G19" s="21" t="s">
        <v>4</v>
      </c>
      <c r="H19" s="21" t="s">
        <v>4</v>
      </c>
      <c r="I19" s="21" t="s">
        <v>4</v>
      </c>
      <c r="J19" s="21" t="s">
        <v>4</v>
      </c>
      <c r="K19" s="21" t="s">
        <v>4</v>
      </c>
      <c r="L19" s="21" t="s">
        <v>4</v>
      </c>
    </row>
    <row r="20" spans="1:12" s="105" customFormat="1" ht="17.100000000000001" customHeight="1" x14ac:dyDescent="0.3">
      <c r="A20" s="95">
        <v>3.2</v>
      </c>
      <c r="B20" s="138" t="s">
        <v>65</v>
      </c>
      <c r="C20" s="139"/>
      <c r="D20" s="22"/>
      <c r="E20" s="21"/>
      <c r="F20" s="21" t="s">
        <v>4</v>
      </c>
      <c r="G20" s="21" t="s">
        <v>4</v>
      </c>
      <c r="H20" s="21" t="s">
        <v>4</v>
      </c>
      <c r="I20" s="21" t="s">
        <v>4</v>
      </c>
      <c r="J20" s="21" t="s">
        <v>4</v>
      </c>
      <c r="K20" s="21" t="s">
        <v>4</v>
      </c>
      <c r="L20" s="21" t="s">
        <v>4</v>
      </c>
    </row>
    <row r="21" spans="1:12" s="105" customFormat="1" ht="17.100000000000001" customHeight="1" x14ac:dyDescent="0.2">
      <c r="A21" s="95">
        <v>3.3</v>
      </c>
      <c r="B21" s="96" t="s">
        <v>107</v>
      </c>
      <c r="C21" s="97"/>
      <c r="D21" s="22"/>
      <c r="E21" s="21"/>
      <c r="F21" s="21"/>
      <c r="G21" s="21"/>
      <c r="H21" s="21"/>
      <c r="I21" s="21"/>
      <c r="J21" s="21"/>
      <c r="K21" s="21"/>
      <c r="L21" s="21"/>
    </row>
    <row r="22" spans="1:12" s="105" customFormat="1" ht="17.100000000000001" customHeight="1" x14ac:dyDescent="0.3">
      <c r="A22" s="95">
        <v>3.4</v>
      </c>
      <c r="B22" s="98" t="s">
        <v>106</v>
      </c>
      <c r="C22" s="97"/>
      <c r="D22" s="22"/>
      <c r="E22" s="21"/>
      <c r="F22" s="21"/>
      <c r="G22" s="21"/>
      <c r="H22" s="21"/>
      <c r="I22" s="21"/>
      <c r="J22" s="21"/>
      <c r="K22" s="21"/>
      <c r="L22" s="21"/>
    </row>
    <row r="23" spans="1:12" s="105" customFormat="1" ht="17.100000000000001" customHeight="1" x14ac:dyDescent="0.3">
      <c r="A23" s="95">
        <v>3.5</v>
      </c>
      <c r="B23" s="163" t="s">
        <v>66</v>
      </c>
      <c r="C23" s="139"/>
      <c r="D23" s="9">
        <f>SUM(D19:D22)</f>
        <v>0</v>
      </c>
      <c r="E23" s="9">
        <f t="shared" ref="E23:L23" si="18">SUM(E19:E22)</f>
        <v>0</v>
      </c>
      <c r="F23" s="9">
        <f t="shared" si="18"/>
        <v>0</v>
      </c>
      <c r="G23" s="9">
        <f t="shared" si="18"/>
        <v>0</v>
      </c>
      <c r="H23" s="9">
        <f t="shared" si="18"/>
        <v>0</v>
      </c>
      <c r="I23" s="9">
        <f t="shared" si="18"/>
        <v>0</v>
      </c>
      <c r="J23" s="9">
        <f t="shared" si="18"/>
        <v>0</v>
      </c>
      <c r="K23" s="9">
        <f t="shared" si="18"/>
        <v>0</v>
      </c>
      <c r="L23" s="9">
        <f t="shared" si="18"/>
        <v>0</v>
      </c>
    </row>
    <row r="24" spans="1:12" s="106" customFormat="1" ht="3" customHeight="1" x14ac:dyDescent="0.3">
      <c r="A24" s="149"/>
      <c r="B24" s="150"/>
      <c r="C24" s="151"/>
      <c r="D24" s="10"/>
      <c r="E24" s="7"/>
      <c r="F24" s="5"/>
      <c r="G24" s="5"/>
      <c r="H24" s="5"/>
      <c r="I24" s="5"/>
      <c r="J24" s="5"/>
      <c r="K24" s="5"/>
      <c r="L24" s="5"/>
    </row>
    <row r="25" spans="1:12" s="105" customFormat="1" ht="17.100000000000001" customHeight="1" x14ac:dyDescent="0.3">
      <c r="A25" s="94">
        <v>4</v>
      </c>
      <c r="B25" s="144" t="s">
        <v>24</v>
      </c>
      <c r="C25" s="145"/>
      <c r="D25" s="2">
        <v>2021</v>
      </c>
      <c r="E25" s="2">
        <f t="shared" ref="E25" si="19">D25+1</f>
        <v>2022</v>
      </c>
      <c r="F25" s="2">
        <f t="shared" ref="F25" si="20">E25+1</f>
        <v>2023</v>
      </c>
      <c r="G25" s="2">
        <f t="shared" ref="G25" si="21">F25+1</f>
        <v>2024</v>
      </c>
      <c r="H25" s="2">
        <f t="shared" ref="H25" si="22">G25+1</f>
        <v>2025</v>
      </c>
      <c r="I25" s="2">
        <f t="shared" ref="I25" si="23">H25+1</f>
        <v>2026</v>
      </c>
      <c r="J25" s="2">
        <f t="shared" ref="J25" si="24">I25+1</f>
        <v>2027</v>
      </c>
      <c r="K25" s="2">
        <f t="shared" ref="K25" si="25">J25+1</f>
        <v>2028</v>
      </c>
      <c r="L25" s="2">
        <f t="shared" ref="L25" si="26">K25+1</f>
        <v>2029</v>
      </c>
    </row>
    <row r="26" spans="1:12" s="105" customFormat="1" ht="17.100000000000001" customHeight="1" x14ac:dyDescent="0.3">
      <c r="A26" s="80">
        <v>4.0999999999999996</v>
      </c>
      <c r="B26" s="146" t="s">
        <v>17</v>
      </c>
      <c r="C26" s="147"/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</row>
    <row r="27" spans="1:12" s="105" customFormat="1" ht="17.100000000000001" customHeight="1" x14ac:dyDescent="0.3">
      <c r="A27" s="80">
        <v>4.2</v>
      </c>
      <c r="B27" s="148" t="s">
        <v>16</v>
      </c>
      <c r="C27" s="130"/>
      <c r="D27" s="23" t="s">
        <v>4</v>
      </c>
      <c r="E27" s="23" t="s">
        <v>4</v>
      </c>
      <c r="F27" s="23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</row>
    <row r="28" spans="1:12" s="105" customFormat="1" ht="60.9" customHeight="1" x14ac:dyDescent="0.3">
      <c r="A28" s="80">
        <v>4.3</v>
      </c>
      <c r="B28" s="142" t="s">
        <v>25</v>
      </c>
      <c r="C28" s="143"/>
      <c r="D28" s="24"/>
      <c r="E28" s="24"/>
      <c r="F28" s="24"/>
      <c r="G28" s="24"/>
      <c r="H28" s="24"/>
      <c r="I28" s="24"/>
      <c r="J28" s="24"/>
      <c r="K28" s="24"/>
      <c r="L28" s="24"/>
    </row>
    <row r="29" spans="1:12" s="106" customFormat="1" ht="3.9" customHeight="1" x14ac:dyDescent="0.3">
      <c r="A29" s="149"/>
      <c r="B29" s="150"/>
      <c r="C29" s="151"/>
      <c r="D29" s="10"/>
      <c r="E29" s="7"/>
      <c r="F29" s="5"/>
      <c r="G29" s="5"/>
      <c r="H29" s="5"/>
      <c r="I29" s="5"/>
      <c r="J29" s="5"/>
      <c r="K29" s="5"/>
      <c r="L29" s="5"/>
    </row>
    <row r="30" spans="1:12" s="106" customFormat="1" ht="19.5" customHeight="1" x14ac:dyDescent="0.3">
      <c r="A30" s="122" t="s">
        <v>49</v>
      </c>
      <c r="B30" s="123"/>
      <c r="C30" s="159"/>
      <c r="D30" s="79" t="s">
        <v>6</v>
      </c>
      <c r="E30" s="79" t="s">
        <v>7</v>
      </c>
      <c r="F30" s="79" t="s">
        <v>8</v>
      </c>
      <c r="G30" s="79" t="s">
        <v>9</v>
      </c>
      <c r="H30" s="79" t="s">
        <v>10</v>
      </c>
      <c r="I30" s="79" t="s">
        <v>11</v>
      </c>
      <c r="J30" s="79" t="s">
        <v>12</v>
      </c>
      <c r="K30" s="79" t="s">
        <v>13</v>
      </c>
      <c r="L30" s="79" t="s">
        <v>14</v>
      </c>
    </row>
    <row r="31" spans="1:12" s="106" customFormat="1" ht="21" customHeight="1" x14ac:dyDescent="0.3">
      <c r="A31" s="94">
        <v>5</v>
      </c>
      <c r="B31" s="140" t="s">
        <v>26</v>
      </c>
      <c r="C31" s="141"/>
      <c r="D31" s="2">
        <v>2021</v>
      </c>
      <c r="E31" s="2">
        <f t="shared" ref="E31" si="27">D31+1</f>
        <v>2022</v>
      </c>
      <c r="F31" s="2">
        <f t="shared" ref="F31" si="28">E31+1</f>
        <v>2023</v>
      </c>
      <c r="G31" s="2">
        <f t="shared" ref="G31" si="29">F31+1</f>
        <v>2024</v>
      </c>
      <c r="H31" s="2">
        <f t="shared" ref="H31" si="30">G31+1</f>
        <v>2025</v>
      </c>
      <c r="I31" s="2">
        <f t="shared" ref="I31" si="31">H31+1</f>
        <v>2026</v>
      </c>
      <c r="J31" s="2">
        <f t="shared" ref="J31" si="32">I31+1</f>
        <v>2027</v>
      </c>
      <c r="K31" s="2">
        <f t="shared" ref="K31" si="33">J31+1</f>
        <v>2028</v>
      </c>
      <c r="L31" s="2">
        <f t="shared" ref="L31" si="34">K31+1</f>
        <v>2029</v>
      </c>
    </row>
    <row r="32" spans="1:12" s="105" customFormat="1" ht="13.2" customHeight="1" x14ac:dyDescent="0.3">
      <c r="A32" s="80">
        <v>5.0999999999999996</v>
      </c>
      <c r="B32" s="122" t="s">
        <v>50</v>
      </c>
      <c r="C32" s="123"/>
      <c r="D32" s="17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8" t="s">
        <v>58</v>
      </c>
    </row>
    <row r="33" spans="1:16" s="105" customFormat="1" ht="17.100000000000001" customHeight="1" x14ac:dyDescent="0.3">
      <c r="A33" s="80" t="s">
        <v>108</v>
      </c>
      <c r="B33" s="127" t="s">
        <v>45</v>
      </c>
      <c r="C33" s="128"/>
      <c r="D33" s="13"/>
      <c r="E33" s="13"/>
      <c r="F33" s="13"/>
      <c r="G33" s="13"/>
      <c r="H33" s="13"/>
      <c r="I33" s="13"/>
      <c r="J33" s="13"/>
      <c r="K33" s="13"/>
      <c r="L33" s="13"/>
      <c r="M33" s="107"/>
      <c r="N33" s="108"/>
      <c r="O33" s="107"/>
      <c r="P33" s="107"/>
    </row>
    <row r="34" spans="1:16" s="105" customFormat="1" ht="17.100000000000001" customHeight="1" x14ac:dyDescent="0.3">
      <c r="A34" s="80" t="s">
        <v>108</v>
      </c>
      <c r="B34" s="129" t="s">
        <v>67</v>
      </c>
      <c r="C34" s="130"/>
      <c r="D34" s="14"/>
      <c r="E34" s="14"/>
      <c r="F34" s="14"/>
      <c r="G34" s="14"/>
      <c r="H34" s="14"/>
      <c r="I34" s="14"/>
      <c r="J34" s="14"/>
      <c r="K34" s="14"/>
      <c r="L34" s="14"/>
      <c r="M34" s="107"/>
      <c r="N34" s="108"/>
      <c r="O34" s="107"/>
      <c r="P34" s="107"/>
    </row>
    <row r="35" spans="1:16" s="105" customFormat="1" ht="17.100000000000001" customHeight="1" x14ac:dyDescent="0.3">
      <c r="A35" s="80" t="s">
        <v>109</v>
      </c>
      <c r="B35" s="129" t="s">
        <v>68</v>
      </c>
      <c r="C35" s="130"/>
      <c r="D35" s="11" t="e">
        <f>D34/D33</f>
        <v>#DIV/0!</v>
      </c>
      <c r="E35" s="11" t="e">
        <f t="shared" ref="E35:L35" si="35">E34/E33</f>
        <v>#DIV/0!</v>
      </c>
      <c r="F35" s="11" t="e">
        <f t="shared" si="35"/>
        <v>#DIV/0!</v>
      </c>
      <c r="G35" s="11" t="e">
        <f t="shared" si="35"/>
        <v>#DIV/0!</v>
      </c>
      <c r="H35" s="11" t="e">
        <f t="shared" si="35"/>
        <v>#DIV/0!</v>
      </c>
      <c r="I35" s="11" t="e">
        <f t="shared" si="35"/>
        <v>#DIV/0!</v>
      </c>
      <c r="J35" s="11" t="e">
        <f t="shared" si="35"/>
        <v>#DIV/0!</v>
      </c>
      <c r="K35" s="11" t="e">
        <f t="shared" si="35"/>
        <v>#DIV/0!</v>
      </c>
      <c r="L35" s="11" t="e">
        <f t="shared" si="35"/>
        <v>#DIV/0!</v>
      </c>
      <c r="M35" s="107"/>
      <c r="N35" s="108"/>
      <c r="O35" s="107"/>
      <c r="P35" s="107"/>
    </row>
    <row r="36" spans="1:16" s="105" customFormat="1" ht="17.100000000000001" customHeight="1" x14ac:dyDescent="0.3">
      <c r="A36" s="93" t="s">
        <v>110</v>
      </c>
      <c r="B36" s="129" t="s">
        <v>27</v>
      </c>
      <c r="C36" s="130"/>
      <c r="D36" s="14"/>
      <c r="E36" s="14"/>
      <c r="F36" s="14"/>
      <c r="G36" s="14"/>
      <c r="H36" s="14"/>
      <c r="I36" s="14"/>
      <c r="J36" s="14"/>
      <c r="K36" s="14"/>
      <c r="L36" s="14"/>
      <c r="M36" s="107"/>
      <c r="N36" s="108"/>
      <c r="O36" s="107"/>
      <c r="P36" s="107"/>
    </row>
    <row r="37" spans="1:16" s="105" customFormat="1" ht="17.100000000000001" customHeight="1" x14ac:dyDescent="0.3">
      <c r="A37" s="93" t="s">
        <v>111</v>
      </c>
      <c r="B37" s="129" t="s">
        <v>28</v>
      </c>
      <c r="C37" s="130"/>
      <c r="D37" s="12" t="e">
        <f t="shared" ref="D37:L37" si="36">D36/D33</f>
        <v>#DIV/0!</v>
      </c>
      <c r="E37" s="12" t="e">
        <f t="shared" si="36"/>
        <v>#DIV/0!</v>
      </c>
      <c r="F37" s="12" t="e">
        <f t="shared" si="36"/>
        <v>#DIV/0!</v>
      </c>
      <c r="G37" s="12" t="e">
        <f t="shared" si="36"/>
        <v>#DIV/0!</v>
      </c>
      <c r="H37" s="12" t="e">
        <f t="shared" si="36"/>
        <v>#DIV/0!</v>
      </c>
      <c r="I37" s="12" t="e">
        <f t="shared" si="36"/>
        <v>#DIV/0!</v>
      </c>
      <c r="J37" s="12" t="e">
        <f t="shared" si="36"/>
        <v>#DIV/0!</v>
      </c>
      <c r="K37" s="12" t="e">
        <f t="shared" si="36"/>
        <v>#DIV/0!</v>
      </c>
      <c r="L37" s="12" t="e">
        <f t="shared" si="36"/>
        <v>#DIV/0!</v>
      </c>
      <c r="M37" s="107"/>
      <c r="N37" s="108"/>
      <c r="O37" s="107"/>
      <c r="P37" s="107"/>
    </row>
    <row r="38" spans="1:16" s="105" customFormat="1" ht="17.100000000000001" customHeight="1" x14ac:dyDescent="0.3">
      <c r="A38" s="80" t="s">
        <v>112</v>
      </c>
      <c r="B38" s="129" t="s">
        <v>29</v>
      </c>
      <c r="C38" s="130"/>
      <c r="D38" s="109" t="e">
        <f t="shared" ref="D38:L38" si="37">(D35/D37)*1000</f>
        <v>#DIV/0!</v>
      </c>
      <c r="E38" s="109" t="e">
        <f t="shared" si="37"/>
        <v>#DIV/0!</v>
      </c>
      <c r="F38" s="109" t="e">
        <f t="shared" si="37"/>
        <v>#DIV/0!</v>
      </c>
      <c r="G38" s="109" t="e">
        <f t="shared" si="37"/>
        <v>#DIV/0!</v>
      </c>
      <c r="H38" s="109" t="e">
        <f t="shared" si="37"/>
        <v>#DIV/0!</v>
      </c>
      <c r="I38" s="109" t="e">
        <f t="shared" si="37"/>
        <v>#DIV/0!</v>
      </c>
      <c r="J38" s="109" t="e">
        <f t="shared" si="37"/>
        <v>#DIV/0!</v>
      </c>
      <c r="K38" s="109" t="e">
        <f t="shared" si="37"/>
        <v>#DIV/0!</v>
      </c>
      <c r="L38" s="109" t="e">
        <f t="shared" si="37"/>
        <v>#DIV/0!</v>
      </c>
      <c r="M38" s="107"/>
      <c r="N38" s="108"/>
      <c r="O38" s="107"/>
      <c r="P38" s="107"/>
    </row>
    <row r="39" spans="1:16" s="105" customFormat="1" ht="17.100000000000001" customHeight="1" x14ac:dyDescent="0.3">
      <c r="A39" s="80">
        <v>5.2</v>
      </c>
      <c r="B39" s="122" t="s">
        <v>51</v>
      </c>
      <c r="C39" s="123"/>
      <c r="D39" s="17" t="s">
        <v>59</v>
      </c>
      <c r="E39" s="17" t="s">
        <v>59</v>
      </c>
      <c r="F39" s="17" t="s">
        <v>59</v>
      </c>
      <c r="G39" s="17" t="s">
        <v>59</v>
      </c>
      <c r="H39" s="17" t="s">
        <v>59</v>
      </c>
      <c r="I39" s="17" t="s">
        <v>59</v>
      </c>
      <c r="J39" s="17" t="s">
        <v>59</v>
      </c>
      <c r="K39" s="17" t="s">
        <v>59</v>
      </c>
      <c r="L39" s="18" t="s">
        <v>59</v>
      </c>
      <c r="M39" s="107"/>
      <c r="N39" s="108"/>
      <c r="O39" s="107"/>
      <c r="P39" s="107"/>
    </row>
    <row r="40" spans="1:16" s="105" customFormat="1" ht="17.100000000000001" customHeight="1" x14ac:dyDescent="0.3">
      <c r="A40" s="80" t="s">
        <v>113</v>
      </c>
      <c r="B40" s="127" t="s">
        <v>46</v>
      </c>
      <c r="C40" s="128"/>
      <c r="D40" s="13"/>
      <c r="E40" s="13"/>
      <c r="F40" s="13"/>
      <c r="G40" s="13"/>
      <c r="H40" s="13"/>
      <c r="I40" s="13"/>
      <c r="J40" s="13"/>
      <c r="K40" s="13"/>
      <c r="L40" s="13"/>
      <c r="N40" s="110"/>
      <c r="O40" s="107"/>
      <c r="P40" s="107"/>
    </row>
    <row r="41" spans="1:16" s="105" customFormat="1" ht="17.100000000000001" customHeight="1" x14ac:dyDescent="0.3">
      <c r="A41" s="80" t="s">
        <v>114</v>
      </c>
      <c r="B41" s="129" t="s">
        <v>69</v>
      </c>
      <c r="C41" s="130"/>
      <c r="D41" s="14"/>
      <c r="E41" s="14"/>
      <c r="F41" s="14"/>
      <c r="G41" s="14"/>
      <c r="H41" s="14"/>
      <c r="I41" s="14"/>
      <c r="J41" s="14"/>
      <c r="K41" s="14"/>
      <c r="L41" s="14"/>
      <c r="N41" s="107"/>
      <c r="O41" s="107"/>
      <c r="P41" s="107"/>
    </row>
    <row r="42" spans="1:16" s="105" customFormat="1" ht="17.100000000000001" customHeight="1" x14ac:dyDescent="0.3">
      <c r="A42" s="80" t="s">
        <v>115</v>
      </c>
      <c r="B42" s="129" t="s">
        <v>70</v>
      </c>
      <c r="C42" s="130"/>
      <c r="D42" s="11" t="e">
        <f t="shared" ref="D42:L42" si="38">D41/D40</f>
        <v>#DIV/0!</v>
      </c>
      <c r="E42" s="11" t="e">
        <f t="shared" si="38"/>
        <v>#DIV/0!</v>
      </c>
      <c r="F42" s="11" t="e">
        <f t="shared" si="38"/>
        <v>#DIV/0!</v>
      </c>
      <c r="G42" s="11" t="e">
        <f t="shared" si="38"/>
        <v>#DIV/0!</v>
      </c>
      <c r="H42" s="11" t="e">
        <f t="shared" si="38"/>
        <v>#DIV/0!</v>
      </c>
      <c r="I42" s="11" t="e">
        <f t="shared" si="38"/>
        <v>#DIV/0!</v>
      </c>
      <c r="J42" s="11" t="e">
        <f t="shared" si="38"/>
        <v>#DIV/0!</v>
      </c>
      <c r="K42" s="11" t="e">
        <f t="shared" si="38"/>
        <v>#DIV/0!</v>
      </c>
      <c r="L42" s="11" t="e">
        <f t="shared" si="38"/>
        <v>#DIV/0!</v>
      </c>
      <c r="N42" s="107"/>
      <c r="O42" s="107"/>
      <c r="P42" s="107"/>
    </row>
    <row r="43" spans="1:16" s="105" customFormat="1" ht="17.100000000000001" customHeight="1" x14ac:dyDescent="0.3">
      <c r="A43" s="80" t="s">
        <v>116</v>
      </c>
      <c r="B43" s="129" t="s">
        <v>30</v>
      </c>
      <c r="C43" s="130"/>
      <c r="D43" s="14"/>
      <c r="E43" s="14"/>
      <c r="F43" s="14"/>
      <c r="G43" s="14"/>
      <c r="H43" s="14"/>
      <c r="I43" s="14"/>
      <c r="J43" s="14"/>
      <c r="K43" s="14"/>
      <c r="L43" s="14"/>
      <c r="N43" s="107"/>
      <c r="O43" s="107"/>
      <c r="P43" s="107"/>
    </row>
    <row r="44" spans="1:16" s="105" customFormat="1" ht="17.100000000000001" customHeight="1" x14ac:dyDescent="0.3">
      <c r="A44" s="80" t="s">
        <v>117</v>
      </c>
      <c r="B44" s="129" t="s">
        <v>31</v>
      </c>
      <c r="C44" s="130"/>
      <c r="D44" s="12" t="e">
        <f t="shared" ref="D44:L44" si="39">D43/D40</f>
        <v>#DIV/0!</v>
      </c>
      <c r="E44" s="12" t="e">
        <f t="shared" si="39"/>
        <v>#DIV/0!</v>
      </c>
      <c r="F44" s="12" t="e">
        <f t="shared" si="39"/>
        <v>#DIV/0!</v>
      </c>
      <c r="G44" s="12" t="e">
        <f t="shared" si="39"/>
        <v>#DIV/0!</v>
      </c>
      <c r="H44" s="12" t="e">
        <f t="shared" si="39"/>
        <v>#DIV/0!</v>
      </c>
      <c r="I44" s="12" t="e">
        <f t="shared" si="39"/>
        <v>#DIV/0!</v>
      </c>
      <c r="J44" s="12" t="e">
        <f t="shared" si="39"/>
        <v>#DIV/0!</v>
      </c>
      <c r="K44" s="12" t="e">
        <f t="shared" si="39"/>
        <v>#DIV/0!</v>
      </c>
      <c r="L44" s="12" t="e">
        <f t="shared" si="39"/>
        <v>#DIV/0!</v>
      </c>
      <c r="N44" s="107"/>
      <c r="O44" s="107"/>
      <c r="P44" s="107"/>
    </row>
    <row r="45" spans="1:16" s="105" customFormat="1" ht="17.100000000000001" customHeight="1" x14ac:dyDescent="0.3">
      <c r="A45" s="80" t="s">
        <v>118</v>
      </c>
      <c r="B45" s="129" t="s">
        <v>32</v>
      </c>
      <c r="C45" s="130"/>
      <c r="D45" s="11" t="e">
        <f t="shared" ref="D45:L45" si="40">(D42/D44)*1000</f>
        <v>#DIV/0!</v>
      </c>
      <c r="E45" s="11" t="e">
        <f t="shared" si="40"/>
        <v>#DIV/0!</v>
      </c>
      <c r="F45" s="11" t="e">
        <f t="shared" si="40"/>
        <v>#DIV/0!</v>
      </c>
      <c r="G45" s="11" t="e">
        <f t="shared" si="40"/>
        <v>#DIV/0!</v>
      </c>
      <c r="H45" s="11" t="e">
        <f t="shared" si="40"/>
        <v>#DIV/0!</v>
      </c>
      <c r="I45" s="11" t="e">
        <f t="shared" si="40"/>
        <v>#DIV/0!</v>
      </c>
      <c r="J45" s="11" t="e">
        <f t="shared" si="40"/>
        <v>#DIV/0!</v>
      </c>
      <c r="K45" s="11" t="e">
        <f t="shared" si="40"/>
        <v>#DIV/0!</v>
      </c>
      <c r="L45" s="11" t="e">
        <f t="shared" si="40"/>
        <v>#DIV/0!</v>
      </c>
    </row>
    <row r="46" spans="1:16" s="105" customFormat="1" ht="17.100000000000001" customHeight="1" x14ac:dyDescent="0.3">
      <c r="A46" s="92">
        <v>5.3</v>
      </c>
      <c r="B46" s="122" t="s">
        <v>52</v>
      </c>
      <c r="C46" s="123"/>
      <c r="D46" s="17" t="s">
        <v>60</v>
      </c>
      <c r="E46" s="17" t="s">
        <v>60</v>
      </c>
      <c r="F46" s="17" t="s">
        <v>60</v>
      </c>
      <c r="G46" s="17" t="s">
        <v>60</v>
      </c>
      <c r="H46" s="17" t="s">
        <v>60</v>
      </c>
      <c r="I46" s="17" t="s">
        <v>60</v>
      </c>
      <c r="J46" s="17" t="s">
        <v>60</v>
      </c>
      <c r="K46" s="17" t="s">
        <v>60</v>
      </c>
      <c r="L46" s="18" t="s">
        <v>60</v>
      </c>
    </row>
    <row r="47" spans="1:16" s="105" customFormat="1" ht="17.100000000000001" customHeight="1" x14ac:dyDescent="0.3">
      <c r="A47" s="80" t="s">
        <v>119</v>
      </c>
      <c r="B47" s="127" t="s">
        <v>39</v>
      </c>
      <c r="C47" s="128"/>
      <c r="D47" s="13"/>
      <c r="E47" s="13"/>
      <c r="F47" s="13"/>
      <c r="G47" s="13"/>
      <c r="H47" s="13"/>
      <c r="I47" s="13"/>
      <c r="J47" s="13"/>
      <c r="K47" s="13"/>
      <c r="L47" s="13"/>
    </row>
    <row r="48" spans="1:16" s="105" customFormat="1" ht="17.100000000000001" customHeight="1" x14ac:dyDescent="0.3">
      <c r="A48" s="80" t="s">
        <v>120</v>
      </c>
      <c r="B48" s="129" t="s">
        <v>71</v>
      </c>
      <c r="C48" s="130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105" customFormat="1" ht="17.100000000000001" customHeight="1" x14ac:dyDescent="0.3">
      <c r="A49" s="80" t="s">
        <v>121</v>
      </c>
      <c r="B49" s="129" t="s">
        <v>72</v>
      </c>
      <c r="C49" s="130"/>
      <c r="D49" s="11" t="e">
        <f t="shared" ref="D49:L49" si="41">D48/D47</f>
        <v>#DIV/0!</v>
      </c>
      <c r="E49" s="11" t="e">
        <f t="shared" si="41"/>
        <v>#DIV/0!</v>
      </c>
      <c r="F49" s="11" t="e">
        <f t="shared" si="41"/>
        <v>#DIV/0!</v>
      </c>
      <c r="G49" s="11" t="e">
        <f t="shared" si="41"/>
        <v>#DIV/0!</v>
      </c>
      <c r="H49" s="11" t="e">
        <f t="shared" si="41"/>
        <v>#DIV/0!</v>
      </c>
      <c r="I49" s="11" t="e">
        <f t="shared" si="41"/>
        <v>#DIV/0!</v>
      </c>
      <c r="J49" s="11" t="e">
        <f t="shared" si="41"/>
        <v>#DIV/0!</v>
      </c>
      <c r="K49" s="11" t="e">
        <f t="shared" si="41"/>
        <v>#DIV/0!</v>
      </c>
      <c r="L49" s="11" t="e">
        <f t="shared" si="41"/>
        <v>#DIV/0!</v>
      </c>
    </row>
    <row r="50" spans="1:12" s="105" customFormat="1" ht="17.100000000000001" customHeight="1" x14ac:dyDescent="0.3">
      <c r="A50" s="80" t="s">
        <v>122</v>
      </c>
      <c r="B50" s="129" t="s">
        <v>33</v>
      </c>
      <c r="C50" s="130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105" customFormat="1" ht="17.100000000000001" customHeight="1" x14ac:dyDescent="0.3">
      <c r="A51" s="80" t="s">
        <v>123</v>
      </c>
      <c r="B51" s="129" t="s">
        <v>34</v>
      </c>
      <c r="C51" s="130"/>
      <c r="D51" s="12" t="e">
        <f t="shared" ref="D51:L51" si="42">D50/D47</f>
        <v>#DIV/0!</v>
      </c>
      <c r="E51" s="12" t="e">
        <f t="shared" si="42"/>
        <v>#DIV/0!</v>
      </c>
      <c r="F51" s="12" t="e">
        <f t="shared" si="42"/>
        <v>#DIV/0!</v>
      </c>
      <c r="G51" s="12" t="e">
        <f t="shared" si="42"/>
        <v>#DIV/0!</v>
      </c>
      <c r="H51" s="12" t="e">
        <f t="shared" si="42"/>
        <v>#DIV/0!</v>
      </c>
      <c r="I51" s="12" t="e">
        <f t="shared" si="42"/>
        <v>#DIV/0!</v>
      </c>
      <c r="J51" s="12" t="e">
        <f t="shared" si="42"/>
        <v>#DIV/0!</v>
      </c>
      <c r="K51" s="12" t="e">
        <f t="shared" si="42"/>
        <v>#DIV/0!</v>
      </c>
      <c r="L51" s="12" t="e">
        <f t="shared" si="42"/>
        <v>#DIV/0!</v>
      </c>
    </row>
    <row r="52" spans="1:12" s="105" customFormat="1" ht="17.100000000000001" customHeight="1" x14ac:dyDescent="0.3">
      <c r="A52" s="80" t="s">
        <v>124</v>
      </c>
      <c r="B52" s="129" t="s">
        <v>35</v>
      </c>
      <c r="C52" s="130"/>
      <c r="D52" s="11" t="e">
        <f t="shared" ref="D52:L52" si="43">(D47/D49)*1000</f>
        <v>#DIV/0!</v>
      </c>
      <c r="E52" s="11" t="e">
        <f t="shared" si="43"/>
        <v>#DIV/0!</v>
      </c>
      <c r="F52" s="11" t="e">
        <f t="shared" si="43"/>
        <v>#DIV/0!</v>
      </c>
      <c r="G52" s="11" t="e">
        <f t="shared" si="43"/>
        <v>#DIV/0!</v>
      </c>
      <c r="H52" s="11" t="e">
        <f t="shared" si="43"/>
        <v>#DIV/0!</v>
      </c>
      <c r="I52" s="11" t="e">
        <f t="shared" si="43"/>
        <v>#DIV/0!</v>
      </c>
      <c r="J52" s="11" t="e">
        <f t="shared" si="43"/>
        <v>#DIV/0!</v>
      </c>
      <c r="K52" s="11" t="e">
        <f t="shared" si="43"/>
        <v>#DIV/0!</v>
      </c>
      <c r="L52" s="11" t="e">
        <f t="shared" si="43"/>
        <v>#DIV/0!</v>
      </c>
    </row>
    <row r="53" spans="1:12" s="105" customFormat="1" ht="17.100000000000001" customHeight="1" x14ac:dyDescent="0.3">
      <c r="A53" s="92">
        <v>5.4</v>
      </c>
      <c r="B53" s="122" t="s">
        <v>53</v>
      </c>
      <c r="C53" s="123"/>
      <c r="D53" s="17" t="s">
        <v>61</v>
      </c>
      <c r="E53" s="17" t="s">
        <v>61</v>
      </c>
      <c r="F53" s="17" t="s">
        <v>61</v>
      </c>
      <c r="G53" s="17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8" t="s">
        <v>61</v>
      </c>
    </row>
    <row r="54" spans="1:12" s="105" customFormat="1" ht="17.100000000000001" customHeight="1" x14ac:dyDescent="0.3">
      <c r="A54" s="80" t="s">
        <v>125</v>
      </c>
      <c r="B54" s="127" t="s">
        <v>40</v>
      </c>
      <c r="C54" s="128"/>
      <c r="D54" s="15"/>
      <c r="E54" s="15"/>
      <c r="F54" s="15"/>
      <c r="G54" s="15"/>
      <c r="H54" s="15"/>
      <c r="I54" s="15"/>
      <c r="J54" s="15"/>
      <c r="K54" s="15"/>
      <c r="L54" s="15"/>
    </row>
    <row r="55" spans="1:12" s="105" customFormat="1" ht="17.100000000000001" customHeight="1" x14ac:dyDescent="0.3">
      <c r="A55" s="80" t="s">
        <v>126</v>
      </c>
      <c r="B55" s="129" t="s">
        <v>73</v>
      </c>
      <c r="C55" s="130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05" customFormat="1" ht="17.100000000000001" customHeight="1" x14ac:dyDescent="0.3">
      <c r="A56" s="80" t="s">
        <v>127</v>
      </c>
      <c r="B56" s="129" t="s">
        <v>74</v>
      </c>
      <c r="C56" s="130"/>
      <c r="D56" s="11" t="e">
        <f t="shared" ref="D56:L56" si="44">D55/D54</f>
        <v>#DIV/0!</v>
      </c>
      <c r="E56" s="11" t="e">
        <f t="shared" si="44"/>
        <v>#DIV/0!</v>
      </c>
      <c r="F56" s="11" t="e">
        <f t="shared" si="44"/>
        <v>#DIV/0!</v>
      </c>
      <c r="G56" s="11" t="e">
        <f t="shared" si="44"/>
        <v>#DIV/0!</v>
      </c>
      <c r="H56" s="11" t="e">
        <f t="shared" si="44"/>
        <v>#DIV/0!</v>
      </c>
      <c r="I56" s="11" t="e">
        <f t="shared" si="44"/>
        <v>#DIV/0!</v>
      </c>
      <c r="J56" s="11" t="e">
        <f t="shared" si="44"/>
        <v>#DIV/0!</v>
      </c>
      <c r="K56" s="11" t="e">
        <f t="shared" si="44"/>
        <v>#DIV/0!</v>
      </c>
      <c r="L56" s="11" t="e">
        <f t="shared" si="44"/>
        <v>#DIV/0!</v>
      </c>
    </row>
    <row r="57" spans="1:12" s="105" customFormat="1" ht="17.100000000000001" customHeight="1" x14ac:dyDescent="0.3">
      <c r="A57" s="80" t="s">
        <v>128</v>
      </c>
      <c r="B57" s="129" t="s">
        <v>36</v>
      </c>
      <c r="C57" s="130"/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05" customFormat="1" ht="17.100000000000001" customHeight="1" x14ac:dyDescent="0.3">
      <c r="A58" s="80" t="s">
        <v>129</v>
      </c>
      <c r="B58" s="129" t="s">
        <v>37</v>
      </c>
      <c r="C58" s="130"/>
      <c r="D58" s="12" t="e">
        <f t="shared" ref="D58:L58" si="45">D57/D54</f>
        <v>#DIV/0!</v>
      </c>
      <c r="E58" s="12" t="e">
        <f t="shared" si="45"/>
        <v>#DIV/0!</v>
      </c>
      <c r="F58" s="12" t="e">
        <f t="shared" si="45"/>
        <v>#DIV/0!</v>
      </c>
      <c r="G58" s="12" t="e">
        <f t="shared" si="45"/>
        <v>#DIV/0!</v>
      </c>
      <c r="H58" s="12" t="e">
        <f t="shared" si="45"/>
        <v>#DIV/0!</v>
      </c>
      <c r="I58" s="12" t="e">
        <f t="shared" si="45"/>
        <v>#DIV/0!</v>
      </c>
      <c r="J58" s="12" t="e">
        <f t="shared" si="45"/>
        <v>#DIV/0!</v>
      </c>
      <c r="K58" s="12" t="e">
        <f t="shared" si="45"/>
        <v>#DIV/0!</v>
      </c>
      <c r="L58" s="12" t="e">
        <f t="shared" si="45"/>
        <v>#DIV/0!</v>
      </c>
    </row>
    <row r="59" spans="1:12" s="105" customFormat="1" ht="17.100000000000001" customHeight="1" x14ac:dyDescent="0.3">
      <c r="A59" s="80" t="s">
        <v>130</v>
      </c>
      <c r="B59" s="129" t="s">
        <v>38</v>
      </c>
      <c r="C59" s="130"/>
      <c r="D59" s="11" t="e">
        <f t="shared" ref="D59:L59" si="46">(D54/D56)*1000</f>
        <v>#DIV/0!</v>
      </c>
      <c r="E59" s="11" t="e">
        <f t="shared" si="46"/>
        <v>#DIV/0!</v>
      </c>
      <c r="F59" s="11" t="e">
        <f t="shared" si="46"/>
        <v>#DIV/0!</v>
      </c>
      <c r="G59" s="11" t="e">
        <f t="shared" si="46"/>
        <v>#DIV/0!</v>
      </c>
      <c r="H59" s="11" t="e">
        <f t="shared" si="46"/>
        <v>#DIV/0!</v>
      </c>
      <c r="I59" s="11" t="e">
        <f t="shared" si="46"/>
        <v>#DIV/0!</v>
      </c>
      <c r="J59" s="11" t="e">
        <f t="shared" si="46"/>
        <v>#DIV/0!</v>
      </c>
      <c r="K59" s="11" t="e">
        <f t="shared" si="46"/>
        <v>#DIV/0!</v>
      </c>
      <c r="L59" s="11" t="e">
        <f t="shared" si="46"/>
        <v>#DIV/0!</v>
      </c>
    </row>
    <row r="60" spans="1:12" s="105" customFormat="1" ht="17.100000000000001" customHeight="1" x14ac:dyDescent="0.3">
      <c r="A60" s="92">
        <v>5.5</v>
      </c>
      <c r="B60" s="122" t="s">
        <v>54</v>
      </c>
      <c r="C60" s="123"/>
      <c r="D60" s="17" t="s">
        <v>62</v>
      </c>
      <c r="E60" s="17" t="s">
        <v>62</v>
      </c>
      <c r="F60" s="17" t="s">
        <v>62</v>
      </c>
      <c r="G60" s="17" t="s">
        <v>62</v>
      </c>
      <c r="H60" s="17" t="s">
        <v>62</v>
      </c>
      <c r="I60" s="17" t="s">
        <v>62</v>
      </c>
      <c r="J60" s="17" t="s">
        <v>62</v>
      </c>
      <c r="K60" s="17" t="s">
        <v>62</v>
      </c>
      <c r="L60" s="18" t="s">
        <v>62</v>
      </c>
    </row>
    <row r="61" spans="1:12" s="105" customFormat="1" ht="17.100000000000001" customHeight="1" x14ac:dyDescent="0.3">
      <c r="A61" s="80" t="s">
        <v>131</v>
      </c>
      <c r="B61" s="127" t="s">
        <v>41</v>
      </c>
      <c r="C61" s="128"/>
      <c r="D61" s="15"/>
      <c r="E61" s="15"/>
      <c r="F61" s="15"/>
      <c r="G61" s="15"/>
      <c r="H61" s="15"/>
      <c r="I61" s="15"/>
      <c r="J61" s="15"/>
      <c r="K61" s="15"/>
      <c r="L61" s="15"/>
    </row>
    <row r="62" spans="1:12" s="105" customFormat="1" ht="17.100000000000001" customHeight="1" x14ac:dyDescent="0.3">
      <c r="A62" s="80" t="s">
        <v>132</v>
      </c>
      <c r="B62" s="129" t="s">
        <v>75</v>
      </c>
      <c r="C62" s="130"/>
      <c r="D62" s="14"/>
      <c r="E62" s="14"/>
      <c r="F62" s="14"/>
      <c r="G62" s="14"/>
      <c r="H62" s="14"/>
      <c r="I62" s="14"/>
      <c r="J62" s="14"/>
      <c r="K62" s="14"/>
      <c r="L62" s="14"/>
    </row>
    <row r="63" spans="1:12" s="105" customFormat="1" ht="17.100000000000001" customHeight="1" x14ac:dyDescent="0.3">
      <c r="A63" s="80" t="s">
        <v>133</v>
      </c>
      <c r="B63" s="129" t="s">
        <v>76</v>
      </c>
      <c r="C63" s="130"/>
      <c r="D63" s="11" t="e">
        <f t="shared" ref="D63:L63" si="47">D62/D61</f>
        <v>#DIV/0!</v>
      </c>
      <c r="E63" s="11" t="e">
        <f t="shared" si="47"/>
        <v>#DIV/0!</v>
      </c>
      <c r="F63" s="11" t="e">
        <f t="shared" si="47"/>
        <v>#DIV/0!</v>
      </c>
      <c r="G63" s="11" t="e">
        <f t="shared" si="47"/>
        <v>#DIV/0!</v>
      </c>
      <c r="H63" s="11" t="e">
        <f t="shared" si="47"/>
        <v>#DIV/0!</v>
      </c>
      <c r="I63" s="11" t="e">
        <f t="shared" si="47"/>
        <v>#DIV/0!</v>
      </c>
      <c r="J63" s="11" t="e">
        <f t="shared" si="47"/>
        <v>#DIV/0!</v>
      </c>
      <c r="K63" s="11" t="e">
        <f t="shared" si="47"/>
        <v>#DIV/0!</v>
      </c>
      <c r="L63" s="11" t="e">
        <f t="shared" si="47"/>
        <v>#DIV/0!</v>
      </c>
    </row>
    <row r="64" spans="1:12" s="105" customFormat="1" ht="17.100000000000001" customHeight="1" x14ac:dyDescent="0.3">
      <c r="A64" s="80" t="s">
        <v>134</v>
      </c>
      <c r="B64" s="129" t="s">
        <v>42</v>
      </c>
      <c r="C64" s="130"/>
      <c r="D64" s="14"/>
      <c r="E64" s="14"/>
      <c r="F64" s="14"/>
      <c r="G64" s="14"/>
      <c r="H64" s="14"/>
      <c r="I64" s="14"/>
      <c r="J64" s="14"/>
      <c r="K64" s="14"/>
      <c r="L64" s="14"/>
    </row>
    <row r="65" spans="1:13" s="105" customFormat="1" ht="17.100000000000001" customHeight="1" x14ac:dyDescent="0.3">
      <c r="A65" s="80" t="s">
        <v>135</v>
      </c>
      <c r="B65" s="129" t="s">
        <v>43</v>
      </c>
      <c r="C65" s="130"/>
      <c r="D65" s="12" t="e">
        <f t="shared" ref="D65:L65" si="48">D64/D61</f>
        <v>#DIV/0!</v>
      </c>
      <c r="E65" s="12" t="e">
        <f t="shared" si="48"/>
        <v>#DIV/0!</v>
      </c>
      <c r="F65" s="12" t="e">
        <f t="shared" si="48"/>
        <v>#DIV/0!</v>
      </c>
      <c r="G65" s="12" t="e">
        <f t="shared" si="48"/>
        <v>#DIV/0!</v>
      </c>
      <c r="H65" s="12" t="e">
        <f t="shared" si="48"/>
        <v>#DIV/0!</v>
      </c>
      <c r="I65" s="12" t="e">
        <f t="shared" si="48"/>
        <v>#DIV/0!</v>
      </c>
      <c r="J65" s="12" t="e">
        <f t="shared" si="48"/>
        <v>#DIV/0!</v>
      </c>
      <c r="K65" s="12" t="e">
        <f t="shared" si="48"/>
        <v>#DIV/0!</v>
      </c>
      <c r="L65" s="12" t="e">
        <f t="shared" si="48"/>
        <v>#DIV/0!</v>
      </c>
    </row>
    <row r="66" spans="1:13" s="105" customFormat="1" ht="17.100000000000001" customHeight="1" x14ac:dyDescent="0.3">
      <c r="A66" s="80" t="s">
        <v>136</v>
      </c>
      <c r="B66" s="129" t="s">
        <v>44</v>
      </c>
      <c r="C66" s="130"/>
      <c r="D66" s="11" t="e">
        <f t="shared" ref="D66:L66" si="49">(D61/D63)*1000</f>
        <v>#DIV/0!</v>
      </c>
      <c r="E66" s="11" t="e">
        <f t="shared" si="49"/>
        <v>#DIV/0!</v>
      </c>
      <c r="F66" s="11" t="e">
        <f t="shared" si="49"/>
        <v>#DIV/0!</v>
      </c>
      <c r="G66" s="11" t="e">
        <f t="shared" si="49"/>
        <v>#DIV/0!</v>
      </c>
      <c r="H66" s="11" t="e">
        <f t="shared" si="49"/>
        <v>#DIV/0!</v>
      </c>
      <c r="I66" s="11" t="e">
        <f t="shared" si="49"/>
        <v>#DIV/0!</v>
      </c>
      <c r="J66" s="11" t="e">
        <f t="shared" si="49"/>
        <v>#DIV/0!</v>
      </c>
      <c r="K66" s="11" t="e">
        <f t="shared" si="49"/>
        <v>#DIV/0!</v>
      </c>
      <c r="L66" s="11" t="e">
        <f t="shared" si="49"/>
        <v>#DIV/0!</v>
      </c>
    </row>
    <row r="67" spans="1:13" s="111" customFormat="1" ht="17.100000000000001" customHeight="1" x14ac:dyDescent="0.3">
      <c r="A67" s="81"/>
      <c r="B67" s="82"/>
      <c r="C67" s="83"/>
      <c r="D67" s="84"/>
      <c r="E67" s="85"/>
      <c r="F67" s="85"/>
      <c r="G67" s="86"/>
      <c r="H67" s="86"/>
      <c r="I67" s="86"/>
      <c r="J67" s="86"/>
      <c r="K67" s="86"/>
      <c r="L67" s="87"/>
    </row>
    <row r="68" spans="1:13" s="105" customFormat="1" ht="11.1" customHeight="1" x14ac:dyDescent="0.3">
      <c r="A68" s="88"/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1"/>
      <c r="M68" s="111"/>
    </row>
    <row r="69" spans="1:13" s="112" customFormat="1" ht="18.899999999999999" customHeight="1" x14ac:dyDescent="0.3">
      <c r="A69" s="131" t="s">
        <v>22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3"/>
    </row>
    <row r="70" spans="1:13" s="112" customFormat="1" ht="18.75" customHeight="1" x14ac:dyDescent="0.3">
      <c r="A70" s="25">
        <v>3.1</v>
      </c>
      <c r="B70" s="134" t="s">
        <v>137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3"/>
    </row>
    <row r="71" spans="1:13" s="112" customFormat="1" ht="27" customHeight="1" x14ac:dyDescent="0.3">
      <c r="A71" s="25">
        <f>A70+0.1</f>
        <v>3.2</v>
      </c>
      <c r="B71" s="135" t="s">
        <v>138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7"/>
    </row>
    <row r="72" spans="1:13" s="112" customFormat="1" ht="20.25" customHeight="1" x14ac:dyDescent="0.3">
      <c r="A72" s="113"/>
    </row>
    <row r="73" spans="1:13" s="105" customFormat="1" ht="20.25" customHeight="1" x14ac:dyDescent="0.3">
      <c r="A73" s="114" t="s">
        <v>4</v>
      </c>
      <c r="B73" s="112"/>
      <c r="C73" s="112"/>
      <c r="E73" s="115"/>
    </row>
    <row r="74" spans="1:13" s="105" customFormat="1" ht="20.25" customHeight="1" x14ac:dyDescent="0.3">
      <c r="A74" s="116" t="s">
        <v>4</v>
      </c>
      <c r="B74" s="112"/>
      <c r="C74" s="112"/>
    </row>
    <row r="75" spans="1:13" s="105" customFormat="1" ht="20.25" customHeight="1" x14ac:dyDescent="0.3">
      <c r="A75" s="116" t="s">
        <v>4</v>
      </c>
      <c r="B75" s="112"/>
      <c r="C75" s="112"/>
    </row>
    <row r="76" spans="1:13" s="105" customFormat="1" ht="20.25" customHeight="1" x14ac:dyDescent="0.3">
      <c r="A76" s="116" t="s">
        <v>4</v>
      </c>
      <c r="B76" s="112"/>
      <c r="C76" s="112"/>
    </row>
    <row r="77" spans="1:13" s="105" customFormat="1" ht="20.25" customHeight="1" x14ac:dyDescent="0.3">
      <c r="A77" s="116" t="s">
        <v>4</v>
      </c>
      <c r="B77" s="112"/>
      <c r="C77" s="112"/>
    </row>
    <row r="78" spans="1:13" s="105" customFormat="1" ht="20.25" customHeight="1" x14ac:dyDescent="0.3">
      <c r="A78" s="116" t="s">
        <v>4</v>
      </c>
      <c r="B78" s="112"/>
      <c r="C78" s="112"/>
    </row>
    <row r="79" spans="1:13" s="105" customFormat="1" ht="20.25" customHeight="1" x14ac:dyDescent="0.3">
      <c r="A79" s="113" t="s">
        <v>4</v>
      </c>
      <c r="B79" s="112"/>
      <c r="C79" s="112"/>
    </row>
    <row r="80" spans="1:13" s="105" customFormat="1" ht="19.95" customHeight="1" x14ac:dyDescent="0.3">
      <c r="A80" s="116" t="s">
        <v>4</v>
      </c>
      <c r="B80" s="112"/>
      <c r="C80" s="112"/>
      <c r="E80" s="117"/>
    </row>
    <row r="81" spans="1:1" s="105" customFormat="1" ht="12" x14ac:dyDescent="0.3">
      <c r="A81" s="118" t="s">
        <v>4</v>
      </c>
    </row>
    <row r="82" spans="1:1" s="105" customFormat="1" ht="12" x14ac:dyDescent="0.3">
      <c r="A82" s="118"/>
    </row>
    <row r="83" spans="1:1" s="105" customFormat="1" ht="12" x14ac:dyDescent="0.3">
      <c r="A83" s="118"/>
    </row>
    <row r="84" spans="1:1" s="105" customFormat="1" ht="12" x14ac:dyDescent="0.3">
      <c r="A84" s="118"/>
    </row>
    <row r="85" spans="1:1" s="105" customFormat="1" ht="12" x14ac:dyDescent="0.3">
      <c r="A85" s="118"/>
    </row>
    <row r="86" spans="1:1" s="105" customFormat="1" ht="12" x14ac:dyDescent="0.3">
      <c r="A86" s="118"/>
    </row>
    <row r="87" spans="1:1" s="105" customFormat="1" ht="12" x14ac:dyDescent="0.3">
      <c r="A87" s="118"/>
    </row>
    <row r="88" spans="1:1" s="105" customFormat="1" ht="12" x14ac:dyDescent="0.3">
      <c r="A88" s="118"/>
    </row>
    <row r="89" spans="1:1" s="105" customFormat="1" ht="12" x14ac:dyDescent="0.3">
      <c r="A89" s="118"/>
    </row>
    <row r="90" spans="1:1" s="105" customFormat="1" ht="12" x14ac:dyDescent="0.3">
      <c r="A90" s="118"/>
    </row>
    <row r="91" spans="1:1" s="105" customFormat="1" ht="12" x14ac:dyDescent="0.3">
      <c r="A91" s="118"/>
    </row>
    <row r="92" spans="1:1" s="105" customFormat="1" ht="12" x14ac:dyDescent="0.3">
      <c r="A92" s="118"/>
    </row>
    <row r="93" spans="1:1" s="105" customFormat="1" ht="12" x14ac:dyDescent="0.3">
      <c r="A93" s="118"/>
    </row>
    <row r="94" spans="1:1" s="105" customFormat="1" ht="12" x14ac:dyDescent="0.3">
      <c r="A94" s="118"/>
    </row>
    <row r="95" spans="1:1" s="105" customFormat="1" ht="12" x14ac:dyDescent="0.3">
      <c r="A95" s="118"/>
    </row>
    <row r="96" spans="1:1" s="105" customFormat="1" ht="12" x14ac:dyDescent="0.3">
      <c r="A96" s="118"/>
    </row>
    <row r="97" spans="1:1" s="105" customFormat="1" ht="12" x14ac:dyDescent="0.3">
      <c r="A97" s="118"/>
    </row>
    <row r="98" spans="1:1" s="105" customFormat="1" ht="12" x14ac:dyDescent="0.3">
      <c r="A98" s="118"/>
    </row>
    <row r="99" spans="1:1" s="105" customFormat="1" ht="12" x14ac:dyDescent="0.3">
      <c r="A99" s="118"/>
    </row>
    <row r="100" spans="1:1" s="105" customFormat="1" ht="12" x14ac:dyDescent="0.3">
      <c r="A100" s="118"/>
    </row>
    <row r="101" spans="1:1" s="105" customFormat="1" ht="12" x14ac:dyDescent="0.3">
      <c r="A101" s="118"/>
    </row>
    <row r="102" spans="1:1" s="105" customFormat="1" ht="12" x14ac:dyDescent="0.3">
      <c r="A102" s="118"/>
    </row>
    <row r="103" spans="1:1" s="105" customFormat="1" ht="12" x14ac:dyDescent="0.3">
      <c r="A103" s="118"/>
    </row>
    <row r="104" spans="1:1" s="105" customFormat="1" ht="12" x14ac:dyDescent="0.3">
      <c r="A104" s="118"/>
    </row>
    <row r="105" spans="1:1" s="105" customFormat="1" ht="12" x14ac:dyDescent="0.3">
      <c r="A105" s="118"/>
    </row>
    <row r="106" spans="1:1" s="105" customFormat="1" ht="12" x14ac:dyDescent="0.3">
      <c r="A106" s="118"/>
    </row>
    <row r="107" spans="1:1" s="105" customFormat="1" ht="12" x14ac:dyDescent="0.3">
      <c r="A107" s="118"/>
    </row>
  </sheetData>
  <sheetProtection algorithmName="SHA-512" hashValue="VFOHbQs36DqV9H3S1J20JOCytNZTS71/NKGbcfN6oMl/aJMn331LCZVZRSbe2/ah0VknbmUhbOMK/WLc3HKs9g==" saltValue="JU0eIl7Zvsvh0Rip3q76PA==" spinCount="100000" sheet="1" objects="1" scenarios="1"/>
  <mergeCells count="71">
    <mergeCell ref="A2:C2"/>
    <mergeCell ref="A3:C3"/>
    <mergeCell ref="A4:C4"/>
    <mergeCell ref="A5:C5"/>
    <mergeCell ref="A6:C6"/>
    <mergeCell ref="A7:C7"/>
    <mergeCell ref="A30:C30"/>
    <mergeCell ref="B52:C52"/>
    <mergeCell ref="B40:C40"/>
    <mergeCell ref="B42:C42"/>
    <mergeCell ref="B41:C41"/>
    <mergeCell ref="A29:C29"/>
    <mergeCell ref="B33:C33"/>
    <mergeCell ref="B36:C36"/>
    <mergeCell ref="B34:C34"/>
    <mergeCell ref="A13:C13"/>
    <mergeCell ref="A24:C24"/>
    <mergeCell ref="A8:C8"/>
    <mergeCell ref="B11:C11"/>
    <mergeCell ref="B23:C23"/>
    <mergeCell ref="B12:C12"/>
    <mergeCell ref="A17:C17"/>
    <mergeCell ref="B18:C18"/>
    <mergeCell ref="B19:C19"/>
    <mergeCell ref="B9:C9"/>
    <mergeCell ref="B14:C14"/>
    <mergeCell ref="B10:C10"/>
    <mergeCell ref="B16:C16"/>
    <mergeCell ref="B15:C15"/>
    <mergeCell ref="B20:C20"/>
    <mergeCell ref="B48:C48"/>
    <mergeCell ref="B46:C46"/>
    <mergeCell ref="B44:C44"/>
    <mergeCell ref="B35:C35"/>
    <mergeCell ref="B37:C37"/>
    <mergeCell ref="B38:C38"/>
    <mergeCell ref="B31:C31"/>
    <mergeCell ref="B47:C47"/>
    <mergeCell ref="B32:C32"/>
    <mergeCell ref="B28:C28"/>
    <mergeCell ref="B25:C25"/>
    <mergeCell ref="B26:C26"/>
    <mergeCell ref="B27:C27"/>
    <mergeCell ref="B50:C50"/>
    <mergeCell ref="B59:C59"/>
    <mergeCell ref="B66:C66"/>
    <mergeCell ref="B65:C65"/>
    <mergeCell ref="B39:C39"/>
    <mergeCell ref="A69:L69"/>
    <mergeCell ref="B70:L70"/>
    <mergeCell ref="B71:L71"/>
    <mergeCell ref="B61:C61"/>
    <mergeCell ref="B62:C62"/>
    <mergeCell ref="B63:C63"/>
    <mergeCell ref="B64:C64"/>
    <mergeCell ref="A1:L1"/>
    <mergeCell ref="B53:C53"/>
    <mergeCell ref="B60:C60"/>
    <mergeCell ref="D5:L5"/>
    <mergeCell ref="D4:L4"/>
    <mergeCell ref="D3:L3"/>
    <mergeCell ref="D2:L2"/>
    <mergeCell ref="B54:C54"/>
    <mergeCell ref="B55:C55"/>
    <mergeCell ref="B56:C56"/>
    <mergeCell ref="B57:C57"/>
    <mergeCell ref="B58:C58"/>
    <mergeCell ref="B51:C51"/>
    <mergeCell ref="B43:C43"/>
    <mergeCell ref="B45:C45"/>
    <mergeCell ref="B49:C49"/>
  </mergeCells>
  <phoneticPr fontId="16" type="noConversion"/>
  <pageMargins left="0.24687500000000001" right="0.23622047244094491" top="0.91292317708333337" bottom="0.74803149606299213" header="0.31496062992125984" footer="0.31496062992125984"/>
  <pageSetup paperSize="9" scale="80" fitToHeight="0" orientation="portrait" horizontalDpi="4294967293" r:id="rId1"/>
  <headerFooter>
    <oddHeader>&amp;R&amp;"Arial,Standard"&amp;10&amp;K000000&amp;G</oddHeader>
    <oddFooter>&amp;LV 02/2022&amp;R&amp;P/&amp;N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A356-26D7-4CA7-9AA8-5E771CCE8D50}">
  <sheetPr>
    <pageSetUpPr fitToPage="1"/>
  </sheetPr>
  <dimension ref="A1:N23"/>
  <sheetViews>
    <sheetView tabSelected="1" showWhiteSpace="0" view="pageLayout" zoomScaleNormal="100" workbookViewId="0">
      <selection activeCell="C11" sqref="C11"/>
    </sheetView>
  </sheetViews>
  <sheetFormatPr baseColWidth="10" defaultColWidth="9.109375" defaultRowHeight="14.4" x14ac:dyDescent="0.3"/>
  <cols>
    <col min="1" max="1" width="14.109375" style="101" bestFit="1" customWidth="1"/>
    <col min="2" max="2" width="26.6640625" style="101" customWidth="1"/>
    <col min="3" max="4" width="9.6640625" style="101" customWidth="1"/>
    <col min="5" max="5" width="11.88671875" style="101" bestFit="1" customWidth="1"/>
    <col min="6" max="6" width="13.5546875" style="101" customWidth="1"/>
    <col min="7" max="7" width="12.33203125" style="101" customWidth="1"/>
    <col min="8" max="8" width="9" style="101" bestFit="1" customWidth="1"/>
    <col min="9" max="13" width="9.6640625" style="101" customWidth="1"/>
    <col min="14" max="14" width="25.6640625" style="101" customWidth="1"/>
    <col min="15" max="15" width="17" style="101" customWidth="1"/>
    <col min="16" max="16384" width="9.109375" style="101"/>
  </cols>
  <sheetData>
    <row r="1" spans="1:14" x14ac:dyDescent="0.3">
      <c r="A1" s="57" t="s">
        <v>140</v>
      </c>
      <c r="B1" s="169" t="s">
        <v>139</v>
      </c>
      <c r="C1" s="170"/>
      <c r="D1" s="170"/>
      <c r="E1" s="170"/>
      <c r="F1" s="170"/>
      <c r="G1" s="171"/>
      <c r="H1" s="172" t="s">
        <v>89</v>
      </c>
      <c r="I1" s="170"/>
      <c r="J1" s="170"/>
      <c r="K1" s="171"/>
      <c r="L1" s="166" t="s">
        <v>90</v>
      </c>
      <c r="M1" s="167"/>
      <c r="N1" s="168"/>
    </row>
    <row r="2" spans="1:14" s="102" customFormat="1" ht="43.5" customHeight="1" x14ac:dyDescent="0.3">
      <c r="A2" s="173" t="s">
        <v>82</v>
      </c>
      <c r="B2" s="175" t="s">
        <v>83</v>
      </c>
      <c r="C2" s="177" t="s">
        <v>84</v>
      </c>
      <c r="D2" s="177" t="s">
        <v>87</v>
      </c>
      <c r="E2" s="179" t="s">
        <v>85</v>
      </c>
      <c r="F2" s="195" t="s">
        <v>86</v>
      </c>
      <c r="G2" s="181" t="s">
        <v>88</v>
      </c>
      <c r="H2" s="183" t="s">
        <v>91</v>
      </c>
      <c r="I2" s="184"/>
      <c r="J2" s="185" t="s">
        <v>103</v>
      </c>
      <c r="K2" s="187" t="s">
        <v>93</v>
      </c>
      <c r="L2" s="189" t="s">
        <v>100</v>
      </c>
      <c r="M2" s="191" t="s">
        <v>94</v>
      </c>
      <c r="N2" s="193" t="s">
        <v>101</v>
      </c>
    </row>
    <row r="3" spans="1:14" s="102" customFormat="1" ht="64.95" customHeight="1" thickBot="1" x14ac:dyDescent="0.35">
      <c r="A3" s="174"/>
      <c r="B3" s="176"/>
      <c r="C3" s="178"/>
      <c r="D3" s="178"/>
      <c r="E3" s="180"/>
      <c r="F3" s="196"/>
      <c r="G3" s="182"/>
      <c r="H3" s="58" t="s">
        <v>92</v>
      </c>
      <c r="I3" s="59" t="s">
        <v>102</v>
      </c>
      <c r="J3" s="186"/>
      <c r="K3" s="188"/>
      <c r="L3" s="190"/>
      <c r="M3" s="192"/>
      <c r="N3" s="194"/>
    </row>
    <row r="4" spans="1:14" s="103" customFormat="1" ht="22.8" x14ac:dyDescent="0.3">
      <c r="A4" s="60" t="s">
        <v>95</v>
      </c>
      <c r="B4" s="61" t="s">
        <v>96</v>
      </c>
      <c r="C4" s="62">
        <v>5</v>
      </c>
      <c r="D4" s="62">
        <v>3000</v>
      </c>
      <c r="E4" s="62">
        <v>15000</v>
      </c>
      <c r="F4" s="63" t="s">
        <v>97</v>
      </c>
      <c r="G4" s="64" t="s">
        <v>78</v>
      </c>
      <c r="H4" s="65">
        <v>70</v>
      </c>
      <c r="I4" s="66">
        <v>110</v>
      </c>
      <c r="J4" s="67">
        <v>5</v>
      </c>
      <c r="K4" s="64">
        <v>5</v>
      </c>
      <c r="L4" s="68" t="s">
        <v>98</v>
      </c>
      <c r="M4" s="62" t="s">
        <v>98</v>
      </c>
      <c r="N4" s="69" t="s">
        <v>99</v>
      </c>
    </row>
    <row r="5" spans="1:14" ht="16.2" customHeight="1" x14ac:dyDescent="0.3">
      <c r="A5" s="26"/>
      <c r="B5" s="27"/>
      <c r="C5" s="28"/>
      <c r="D5" s="28"/>
      <c r="E5" s="28"/>
      <c r="F5" s="28"/>
      <c r="G5" s="29"/>
      <c r="H5" s="30"/>
      <c r="I5" s="31"/>
      <c r="J5" s="32"/>
      <c r="K5" s="29"/>
      <c r="L5" s="33"/>
      <c r="M5" s="34"/>
      <c r="N5" s="35"/>
    </row>
    <row r="6" spans="1:14" ht="16.2" customHeight="1" x14ac:dyDescent="0.3">
      <c r="A6" s="26"/>
      <c r="B6" s="27"/>
      <c r="C6" s="28"/>
      <c r="D6" s="28"/>
      <c r="E6" s="28"/>
      <c r="F6" s="28"/>
      <c r="G6" s="29"/>
      <c r="H6" s="30"/>
      <c r="I6" s="31"/>
      <c r="J6" s="31"/>
      <c r="K6" s="29"/>
      <c r="L6" s="33"/>
      <c r="M6" s="34"/>
      <c r="N6" s="35"/>
    </row>
    <row r="7" spans="1:14" ht="16.2" customHeight="1" x14ac:dyDescent="0.3">
      <c r="A7" s="26"/>
      <c r="B7" s="27"/>
      <c r="C7" s="28"/>
      <c r="D7" s="28"/>
      <c r="E7" s="28"/>
      <c r="F7" s="28"/>
      <c r="G7" s="29"/>
      <c r="H7" s="30"/>
      <c r="I7" s="31"/>
      <c r="J7" s="31"/>
      <c r="K7" s="29"/>
      <c r="L7" s="33"/>
      <c r="M7" s="34"/>
      <c r="N7" s="35"/>
    </row>
    <row r="8" spans="1:14" ht="16.2" customHeight="1" x14ac:dyDescent="0.3">
      <c r="A8" s="26"/>
      <c r="B8" s="27"/>
      <c r="C8" s="28"/>
      <c r="D8" s="28"/>
      <c r="E8" s="28"/>
      <c r="F8" s="28"/>
      <c r="G8" s="29"/>
      <c r="H8" s="30"/>
      <c r="I8" s="31"/>
      <c r="J8" s="31"/>
      <c r="K8" s="29"/>
      <c r="L8" s="33"/>
      <c r="M8" s="34"/>
      <c r="N8" s="35"/>
    </row>
    <row r="9" spans="1:14" ht="16.2" customHeight="1" x14ac:dyDescent="0.3">
      <c r="A9" s="26"/>
      <c r="B9" s="27"/>
      <c r="C9" s="28"/>
      <c r="D9" s="28"/>
      <c r="E9" s="28"/>
      <c r="F9" s="28"/>
      <c r="G9" s="29"/>
      <c r="H9" s="30"/>
      <c r="I9" s="31"/>
      <c r="J9" s="31"/>
      <c r="K9" s="29"/>
      <c r="L9" s="33"/>
      <c r="M9" s="34"/>
      <c r="N9" s="35"/>
    </row>
    <row r="10" spans="1:14" ht="16.2" customHeight="1" x14ac:dyDescent="0.3">
      <c r="A10" s="26"/>
      <c r="B10" s="27"/>
      <c r="C10" s="28"/>
      <c r="D10" s="28"/>
      <c r="E10" s="28"/>
      <c r="F10" s="28"/>
      <c r="G10" s="29"/>
      <c r="H10" s="30"/>
      <c r="I10" s="31"/>
      <c r="J10" s="31"/>
      <c r="K10" s="29"/>
      <c r="L10" s="33"/>
      <c r="M10" s="34"/>
      <c r="N10" s="35"/>
    </row>
    <row r="11" spans="1:14" ht="16.2" customHeight="1" x14ac:dyDescent="0.3">
      <c r="A11" s="26"/>
      <c r="B11" s="27"/>
      <c r="C11" s="28"/>
      <c r="D11" s="36"/>
      <c r="E11" s="36"/>
      <c r="F11" s="36"/>
      <c r="G11" s="37"/>
      <c r="H11" s="30"/>
      <c r="I11" s="31"/>
      <c r="J11" s="31"/>
      <c r="K11" s="29"/>
      <c r="L11" s="38"/>
      <c r="M11" s="34"/>
      <c r="N11" s="35"/>
    </row>
    <row r="12" spans="1:14" ht="16.2" customHeight="1" x14ac:dyDescent="0.3">
      <c r="A12" s="39"/>
      <c r="B12" s="27"/>
      <c r="C12" s="28" t="s">
        <v>79</v>
      </c>
      <c r="D12" s="28" t="s">
        <v>79</v>
      </c>
      <c r="E12" s="28" t="s">
        <v>79</v>
      </c>
      <c r="F12" s="28"/>
      <c r="G12" s="29"/>
      <c r="H12" s="30" t="s">
        <v>79</v>
      </c>
      <c r="I12" s="31" t="s">
        <v>79</v>
      </c>
      <c r="J12" s="31"/>
      <c r="K12" s="29"/>
      <c r="L12" s="33" t="s">
        <v>79</v>
      </c>
      <c r="M12" s="34"/>
      <c r="N12" s="35"/>
    </row>
    <row r="13" spans="1:14" ht="16.2" customHeight="1" x14ac:dyDescent="0.3">
      <c r="A13" s="39"/>
      <c r="B13" s="40"/>
      <c r="C13" s="41"/>
      <c r="D13" s="41"/>
      <c r="E13" s="41"/>
      <c r="F13" s="41"/>
      <c r="G13" s="42"/>
      <c r="H13" s="43"/>
      <c r="I13" s="44"/>
      <c r="J13" s="44"/>
      <c r="K13" s="42"/>
      <c r="L13" s="45"/>
      <c r="M13" s="46"/>
      <c r="N13" s="35"/>
    </row>
    <row r="14" spans="1:14" ht="16.2" customHeight="1" x14ac:dyDescent="0.3">
      <c r="A14" s="39"/>
      <c r="B14" s="27"/>
      <c r="C14" s="28"/>
      <c r="D14" s="28"/>
      <c r="E14" s="28"/>
      <c r="F14" s="28"/>
      <c r="G14" s="29"/>
      <c r="H14" s="30"/>
      <c r="I14" s="31"/>
      <c r="J14" s="31"/>
      <c r="K14" s="29"/>
      <c r="L14" s="33"/>
      <c r="M14" s="34"/>
      <c r="N14" s="35"/>
    </row>
    <row r="15" spans="1:14" ht="16.2" customHeight="1" x14ac:dyDescent="0.3">
      <c r="A15" s="39"/>
      <c r="B15" s="27"/>
      <c r="C15" s="36"/>
      <c r="D15" s="28"/>
      <c r="E15" s="28"/>
      <c r="F15" s="28"/>
      <c r="G15" s="29"/>
      <c r="H15" s="30"/>
      <c r="I15" s="31"/>
      <c r="J15" s="31"/>
      <c r="K15" s="29"/>
      <c r="L15" s="33"/>
      <c r="M15" s="34"/>
      <c r="N15" s="35"/>
    </row>
    <row r="16" spans="1:14" ht="16.2" customHeight="1" x14ac:dyDescent="0.3">
      <c r="A16" s="39"/>
      <c r="B16" s="27"/>
      <c r="C16" s="36"/>
      <c r="D16" s="28"/>
      <c r="E16" s="28"/>
      <c r="F16" s="28"/>
      <c r="G16" s="29"/>
      <c r="H16" s="30"/>
      <c r="I16" s="31"/>
      <c r="J16" s="31"/>
      <c r="K16" s="29"/>
      <c r="L16" s="33"/>
      <c r="M16" s="34"/>
      <c r="N16" s="35"/>
    </row>
    <row r="17" spans="1:14" ht="16.2" customHeight="1" x14ac:dyDescent="0.3">
      <c r="A17" s="39"/>
      <c r="B17" s="27"/>
      <c r="C17" s="28"/>
      <c r="D17" s="28"/>
      <c r="E17" s="28"/>
      <c r="F17" s="28"/>
      <c r="G17" s="29"/>
      <c r="H17" s="30"/>
      <c r="I17" s="31"/>
      <c r="J17" s="31"/>
      <c r="K17" s="29"/>
      <c r="L17" s="33"/>
      <c r="M17" s="34"/>
      <c r="N17" s="35"/>
    </row>
    <row r="18" spans="1:14" ht="16.2" customHeight="1" x14ac:dyDescent="0.3">
      <c r="A18" s="39"/>
      <c r="B18" s="27"/>
      <c r="C18" s="28"/>
      <c r="D18" s="28"/>
      <c r="E18" s="28"/>
      <c r="F18" s="28"/>
      <c r="G18" s="29"/>
      <c r="H18" s="30"/>
      <c r="I18" s="31"/>
      <c r="J18" s="31"/>
      <c r="K18" s="29"/>
      <c r="L18" s="33"/>
      <c r="M18" s="34"/>
      <c r="N18" s="35"/>
    </row>
    <row r="19" spans="1:14" ht="16.2" customHeight="1" x14ac:dyDescent="0.3">
      <c r="A19" s="39"/>
      <c r="B19" s="27"/>
      <c r="C19" s="28"/>
      <c r="D19" s="28"/>
      <c r="E19" s="28"/>
      <c r="F19" s="28"/>
      <c r="G19" s="29"/>
      <c r="H19" s="30"/>
      <c r="I19" s="31"/>
      <c r="J19" s="31"/>
      <c r="K19" s="29"/>
      <c r="L19" s="33"/>
      <c r="M19" s="34"/>
      <c r="N19" s="35"/>
    </row>
    <row r="20" spans="1:14" ht="16.2" customHeight="1" x14ac:dyDescent="0.3">
      <c r="A20" s="39"/>
      <c r="B20" s="40"/>
      <c r="C20" s="41"/>
      <c r="D20" s="41"/>
      <c r="E20" s="41"/>
      <c r="F20" s="41"/>
      <c r="G20" s="42"/>
      <c r="H20" s="43"/>
      <c r="I20" s="44"/>
      <c r="J20" s="44"/>
      <c r="K20" s="42"/>
      <c r="L20" s="45"/>
      <c r="M20" s="46"/>
      <c r="N20" s="47"/>
    </row>
    <row r="21" spans="1:14" ht="16.2" customHeight="1" x14ac:dyDescent="0.3">
      <c r="A21" s="39"/>
      <c r="B21" s="40"/>
      <c r="C21" s="41"/>
      <c r="D21" s="41"/>
      <c r="E21" s="41"/>
      <c r="F21" s="41"/>
      <c r="G21" s="42"/>
      <c r="H21" s="43"/>
      <c r="I21" s="44"/>
      <c r="J21" s="44"/>
      <c r="K21" s="42"/>
      <c r="L21" s="45"/>
      <c r="M21" s="46"/>
      <c r="N21" s="47"/>
    </row>
    <row r="22" spans="1:14" ht="16.2" customHeight="1" thickBot="1" x14ac:dyDescent="0.35">
      <c r="A22" s="48"/>
      <c r="B22" s="49"/>
      <c r="C22" s="50"/>
      <c r="D22" s="50"/>
      <c r="E22" s="50"/>
      <c r="F22" s="50"/>
      <c r="G22" s="51"/>
      <c r="H22" s="52"/>
      <c r="I22" s="53"/>
      <c r="J22" s="53"/>
      <c r="K22" s="51"/>
      <c r="L22" s="54"/>
      <c r="M22" s="55"/>
      <c r="N22" s="56"/>
    </row>
    <row r="23" spans="1:14" s="100" customFormat="1" ht="15" thickBot="1" x14ac:dyDescent="0.35">
      <c r="A23" s="70" t="s">
        <v>80</v>
      </c>
      <c r="B23" s="71"/>
      <c r="C23" s="72">
        <f>SUM(C5:C22)</f>
        <v>0</v>
      </c>
      <c r="D23" s="72" t="e">
        <f>AVERAGE(D5:D22)</f>
        <v>#DIV/0!</v>
      </c>
      <c r="E23" s="72">
        <f>SUM(E5:E22)</f>
        <v>0</v>
      </c>
      <c r="F23" s="72"/>
      <c r="G23" s="73" t="s">
        <v>81</v>
      </c>
      <c r="H23" s="71" t="s">
        <v>81</v>
      </c>
      <c r="I23" s="74" t="s">
        <v>81</v>
      </c>
      <c r="J23" s="75">
        <f>SUM(J5:J22)</f>
        <v>0</v>
      </c>
      <c r="K23" s="76">
        <f>SUM(K5:K22)</f>
        <v>0</v>
      </c>
      <c r="L23" s="77"/>
      <c r="M23" s="72"/>
      <c r="N23" s="78"/>
    </row>
  </sheetData>
  <sheetProtection algorithmName="SHA-512" hashValue="1noJDtQkwJ55neK1ASZs+oRJz0v82fwfyW7LoXwam+xUApwqq4kquSbHMU6hzYJ3M8Sbh4L1/U+U14EQt5k1Dg==" saltValue="hrahooYaoTpDlWBJjV0BJg==" spinCount="100000" sheet="1" objects="1" scenarios="1"/>
  <mergeCells count="16">
    <mergeCell ref="L1:N1"/>
    <mergeCell ref="B1:G1"/>
    <mergeCell ref="H1:K1"/>
    <mergeCell ref="A2:A3"/>
    <mergeCell ref="B2:B3"/>
    <mergeCell ref="C2:C3"/>
    <mergeCell ref="D2:D3"/>
    <mergeCell ref="E2:E3"/>
    <mergeCell ref="G2:G3"/>
    <mergeCell ref="H2:I2"/>
    <mergeCell ref="J2:J3"/>
    <mergeCell ref="K2:K3"/>
    <mergeCell ref="L2:L3"/>
    <mergeCell ref="M2:M3"/>
    <mergeCell ref="N2:N3"/>
    <mergeCell ref="F2:F3"/>
  </mergeCells>
  <pageMargins left="0.24" right="0.7" top="0.87749999999999995" bottom="0.75" header="0.3" footer="0.3"/>
  <pageSetup paperSize="9" scale="75" orientation="landscape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B878AEFFE2746B998B3F4F9DE19D9" ma:contentTypeVersion="13" ma:contentTypeDescription="Ein neues Dokument erstellen." ma:contentTypeScope="" ma:versionID="8dab0edd49f886e621250193230285f8">
  <xsd:schema xmlns:xsd="http://www.w3.org/2001/XMLSchema" xmlns:xs="http://www.w3.org/2001/XMLSchema" xmlns:p="http://schemas.microsoft.com/office/2006/metadata/properties" xmlns:ns2="830c07e9-a4cc-4726-9705-e82f0ed25150" xmlns:ns3="a0c6efcb-1797-4e7e-9ed9-6bf64d64053b" targetNamespace="http://schemas.microsoft.com/office/2006/metadata/properties" ma:root="true" ma:fieldsID="f81c21bc2e70ee3794754e128d2c3025" ns2:_="" ns3:_="">
    <xsd:import namespace="830c07e9-a4cc-4726-9705-e82f0ed25150"/>
    <xsd:import namespace="a0c6efcb-1797-4e7e-9ed9-6bf64d640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c07e9-a4cc-4726-9705-e82f0ed2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efcb-1797-4e7e-9ed9-6bf64d640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C29C8-359C-4417-B28B-5C6E86CA02E4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830c07e9-a4cc-4726-9705-e82f0ed25150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a0c6efcb-1797-4e7e-9ed9-6bf64d64053b"/>
  </ds:schemaRefs>
</ds:datastoreItem>
</file>

<file path=customXml/itemProps2.xml><?xml version="1.0" encoding="utf-8"?>
<ds:datastoreItem xmlns:ds="http://schemas.openxmlformats.org/officeDocument/2006/customXml" ds:itemID="{3E87C744-75DA-41E9-BC11-85298C6207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F8F3E-75A5-4678-AE38-52F7F3220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c07e9-a4cc-4726-9705-e82f0ed25150"/>
    <ds:schemaRef ds:uri="a0c6efcb-1797-4e7e-9ed9-6bf64d640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R1 Quant. Irrigation data</vt:lpstr>
      <vt:lpstr>R2 Legality|Plausibility</vt:lpstr>
      <vt:lpstr>'R2 Legality|Plausibility'!Druckbereich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Gampp</dc:creator>
  <cp:lastModifiedBy>Naturland e.V.</cp:lastModifiedBy>
  <cp:lastPrinted>2022-02-16T07:59:08Z</cp:lastPrinted>
  <dcterms:created xsi:type="dcterms:W3CDTF">2018-12-03T13:44:48Z</dcterms:created>
  <dcterms:modified xsi:type="dcterms:W3CDTF">2022-03-30T11:57:53Z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0x01010054CB878AEFFE2746B998B3F4F9DE19D9</vt:lpwstr>
  </property>
</Properties>
</file>